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1075" windowHeight="9855"/>
  </bookViews>
  <sheets>
    <sheet name="Репитеры Picocell" sheetId="1" r:id="rId1"/>
    <sheet name="Nextivity CEL-FI" sheetId="2" r:id="rId2"/>
    <sheet name="Антенны" sheetId="3" r:id="rId3"/>
    <sheet name="Коаксиальный кабель" sheetId="4" r:id="rId4"/>
    <sheet name="Делители" sheetId="5" r:id="rId5"/>
    <sheet name="Sheet1" sheetId="6" r:id="rId6"/>
  </sheets>
  <calcPr calcId="145621"/>
</workbook>
</file>

<file path=xl/calcChain.xml><?xml version="1.0" encoding="utf-8"?>
<calcChain xmlns="http://schemas.openxmlformats.org/spreadsheetml/2006/main">
  <c r="D8" i="5" l="1"/>
  <c r="D8" i="4"/>
  <c r="D8" i="3"/>
  <c r="D8" i="2"/>
  <c r="D8" i="1"/>
  <c r="E17" i="5" l="1"/>
  <c r="D17" i="5"/>
  <c r="E16" i="5"/>
  <c r="D16" i="5"/>
  <c r="E15" i="5"/>
  <c r="D15" i="5"/>
  <c r="E14" i="5"/>
  <c r="D14" i="5"/>
  <c r="D19" i="4"/>
  <c r="E19" i="4" s="1"/>
  <c r="D17" i="4"/>
  <c r="E17" i="4" s="1"/>
  <c r="D15" i="4"/>
  <c r="E15" i="4" s="1"/>
  <c r="D14" i="4"/>
  <c r="E14" i="4" s="1"/>
  <c r="D18" i="3"/>
  <c r="E18" i="3" s="1"/>
  <c r="D17" i="3"/>
  <c r="E17" i="3" s="1"/>
  <c r="D16" i="3" l="1"/>
  <c r="E16" i="3" s="1"/>
  <c r="D15" i="3"/>
  <c r="E15" i="3" s="1"/>
  <c r="D14" i="3"/>
  <c r="E14" i="3" s="1"/>
  <c r="D16" i="2"/>
  <c r="E16" i="2" s="1"/>
  <c r="D15" i="2"/>
  <c r="E15" i="2" s="1"/>
  <c r="D14" i="2"/>
  <c r="E14" i="2" s="1"/>
  <c r="D71" i="1"/>
  <c r="D70" i="1"/>
  <c r="E70" i="1" s="1"/>
  <c r="E71" i="1"/>
  <c r="D66" i="1" l="1"/>
  <c r="E66" i="1" s="1"/>
  <c r="D65" i="1"/>
  <c r="E65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49" i="1"/>
  <c r="E49" i="1" s="1"/>
  <c r="D48" i="1"/>
  <c r="E48" i="1" s="1"/>
  <c r="D44" i="1" l="1"/>
  <c r="E44" i="1" s="1"/>
  <c r="D43" i="1"/>
  <c r="E43" i="1" s="1"/>
  <c r="D42" i="1" l="1"/>
  <c r="E42" i="1" s="1"/>
  <c r="D41" i="1"/>
  <c r="E41" i="1" s="1"/>
  <c r="D37" i="1"/>
  <c r="E37" i="1" s="1"/>
  <c r="D36" i="1"/>
  <c r="D35" i="1"/>
  <c r="E35" i="1" s="1"/>
  <c r="D34" i="1"/>
  <c r="D33" i="1"/>
  <c r="E33" i="1" s="1"/>
  <c r="E34" i="1"/>
  <c r="E36" i="1"/>
  <c r="D32" i="1"/>
  <c r="E32" i="1" s="1"/>
  <c r="D28" i="1"/>
  <c r="E28" i="1" s="1"/>
  <c r="D27" i="1"/>
  <c r="E27" i="1" s="1"/>
  <c r="D26" i="1"/>
  <c r="E26" i="1" s="1"/>
  <c r="D25" i="1"/>
  <c r="E25" i="1" s="1"/>
  <c r="D24" i="1"/>
  <c r="E24" i="1" s="1"/>
  <c r="D22" i="1"/>
  <c r="E22" i="1" s="1"/>
  <c r="D23" i="1"/>
  <c r="E23" i="1" s="1"/>
  <c r="D18" i="1"/>
  <c r="E18" i="1" s="1"/>
</calcChain>
</file>

<file path=xl/sharedStrings.xml><?xml version="1.0" encoding="utf-8"?>
<sst xmlns="http://schemas.openxmlformats.org/spreadsheetml/2006/main" count="213" uniqueCount="127">
  <si>
    <t>GSM ретрансляторы Picocell</t>
  </si>
  <si>
    <t>№п/п</t>
  </si>
  <si>
    <t>Наименование</t>
  </si>
  <si>
    <t>курс USD</t>
  </si>
  <si>
    <t>Цена USD</t>
  </si>
  <si>
    <t>Цена грн</t>
  </si>
  <si>
    <t>Цена грн с НДС</t>
  </si>
  <si>
    <t>CDMA 450мГц</t>
  </si>
  <si>
    <t>GSM РЕТРАНСЛЯТОР PICOCELL 450CDL CDMA</t>
  </si>
  <si>
    <t>Ссылка</t>
  </si>
  <si>
    <t>http://zvyazok.com.ua/repeaters/picocell-repeaters/cdma-450/gsm-retranslyator-picocell-450cdl-cdma</t>
  </si>
  <si>
    <t>CDMA 800мГц</t>
  </si>
  <si>
    <t>GSM РЕТРАНСЛЯТОР PICOCELL 800 S1V</t>
  </si>
  <si>
    <t>http://zvyazok.com.ua/repeaters/picocell-repeaters/cdma-800-picocell/gsm-retranslyator-picocell-800-s1v</t>
  </si>
  <si>
    <t>GSM РЕТРАНСЛЯТОР PICOCELL SXB+ 900</t>
  </si>
  <si>
    <t>GSM РЕТРАНСЛЯТОР PICOCELL SXB 900</t>
  </si>
  <si>
    <t>http://zvyazok.com.ua/repeaters/picocell-repeaters/gsm900/gsm-retranslyator-picocell-sxb-900-2</t>
  </si>
  <si>
    <t>http://zvyazok.com.ua/repeaters/gsm-retranslyator-picocell-sxb-900</t>
  </si>
  <si>
    <t>GSM РЕТРАНСЛЯТОР PICOCELL 900 SXA</t>
  </si>
  <si>
    <t>http://zvyazok.com.ua/repeaters/gsm-retranslyator-picocell-sxa-900</t>
  </si>
  <si>
    <t>GSM РЕТРАНСЛЯТОР PICOCELL 900 SXL</t>
  </si>
  <si>
    <t>http://zvyazok.com.ua/repeaters/gsm-retranslyator-picocell-sxl-900</t>
  </si>
  <si>
    <t>GSM РЕТРАНСЛЯТОР PICOCELL 900 SXM</t>
  </si>
  <si>
    <t>http://zvyazok.com.ua/repeaters/gsm-retranslyator-picocell-sxm-900</t>
  </si>
  <si>
    <t>GSM РЕТРАНСЛЯТОР PICOCELL 900 SXV</t>
  </si>
  <si>
    <t>GSM РЕТРАНСЛЯТОР PICOCELL 900 SXT</t>
  </si>
  <si>
    <t>http://zvyazok.com.ua/repeaters/picocell-repeaters/gsm900/gsm-retranslyator-picocell-900-sxt</t>
  </si>
  <si>
    <t>DCS 1800мГц</t>
  </si>
  <si>
    <t>GSM/EGSM 900мГц</t>
  </si>
  <si>
    <t>GSM РЕТРАНСЛЯТОР PICOCELL 1800 SXB</t>
  </si>
  <si>
    <t>http://zvyazok.com.ua/repeaters/picocell-repeaters/dcs1800/gsm-repiter-picocell-1800-sxb</t>
  </si>
  <si>
    <t>GSM РЕТРАНСЛЯТОР PICOCELL 1800 SXB+</t>
  </si>
  <si>
    <t>http://zvyazok.com.ua/repeaters/picocell-repeaters/dcs1800/gsm-retranslyator-picocell-1800-sxb-plus</t>
  </si>
  <si>
    <t>http://zvyazok.com.ua/repeaters/picocell-repeaters/dcs1800/gsm-retranslyator-picocell-sx17-1800</t>
  </si>
  <si>
    <t>GSM РЕТРАНСЛЯТОР PICOCELL 1800 SX20</t>
  </si>
  <si>
    <t>GSM РЕТРАНСЛЯТОР PICOCELL 1800 SX17</t>
  </si>
  <si>
    <t>-</t>
  </si>
  <si>
    <t>http://zvyazok.com.ua/repeaters/gsm-retranslyator-picocell-1800-sx20</t>
  </si>
  <si>
    <t>http://zvyazok.com.ua/repeaters/picocell-repeaters/dcs1800/repiter-picocell-1800sxl-lcd</t>
  </si>
  <si>
    <t>GSM РЕТРАНСЛЯТОР PICOCELL 1800 SXL</t>
  </si>
  <si>
    <t>GSM РЕТРАНСЛЯТОР PICOCELL 1800 SXV</t>
  </si>
  <si>
    <t>http://zvyazok.com.ua/repeaters/picocell-repeaters/dcs1800/gsm-repiter-picocell-1800-sxv</t>
  </si>
  <si>
    <t>3G UMTS 2100мГц</t>
  </si>
  <si>
    <t>3G РЕТРАНСЛЯТОР PICOCELL 2000 SXB</t>
  </si>
  <si>
    <t>http://zvyazok.com.ua/repeaters/picocell-repeaters/gsm-retranslyator-picocell-sxb-2000</t>
  </si>
  <si>
    <t>3G РЕТРАНСЛЯТОР PICOCELL 2000 SXB+</t>
  </si>
  <si>
    <t>http://zvyazok.com.ua/repeaters/picocell-repeaters/umts2100/3g-retranslyator-picocell-2000-sxb</t>
  </si>
  <si>
    <t>3G РЕТРАНСЛЯТОР PICOCELL 2000 SX17</t>
  </si>
  <si>
    <t>http://zvyazok.com.ua/repeaters/picocell-repeaters/umts2100/3g-retranslyator-picocell-2000-sx17</t>
  </si>
  <si>
    <t>3G РЕТРАНСЛЯТОР PICOCELL 2000 SXP</t>
  </si>
  <si>
    <t>http://zvyazok.com.ua/repeaters/picocell-repeaters/gsm-retranslyator-picocell-sxp-2000</t>
  </si>
  <si>
    <t>LTE 2600мГц</t>
  </si>
  <si>
    <t>4G РЕТРАНСЛЯТОР PICOCELL 2500SXA</t>
  </si>
  <si>
    <t>http://zvyazok.com.ua/repeaters/picocell-repeaters/4g-lte-picocell/gsm-retranslyator-picocell-2500sxa</t>
  </si>
  <si>
    <t>4G РЕТРАНСЛЯТОР PICOCELL 2500 SX17</t>
  </si>
  <si>
    <t>http://zvyazok.com.ua/repeaters/picocell-repeaters/4g-lte-picocell/gsm-retranslyator-picocell-2500-sx17</t>
  </si>
  <si>
    <t>Двух- и трех-диапазонные</t>
  </si>
  <si>
    <t>GSM/3G РЕТРАНСЛЯТОР PICOCELL E900/2000 SX23</t>
  </si>
  <si>
    <t>http://zvyazok.com.ua/repeaters/picocell-repeaters/multiband-repeaters/gsm-retranslyator-picocell-e900-2000-sx23</t>
  </si>
  <si>
    <t>GSM/3G/4G РЕТРАНСЛЯТОР PICOCELL E900/1800/2000 SX20</t>
  </si>
  <si>
    <t>http://zvyazok.com.ua/repeaters/gsm-retranslyator-picocell-e900-1800-2000-sx20</t>
  </si>
  <si>
    <t>3G/4G РЕТРАНСЛЯТОР PICOCELL 1800/2000 SX20</t>
  </si>
  <si>
    <t>http://zvyazok.com.ua/repeaters/picocell-repeaters/multiband-repeaters/gsm-retranslyator-picocell1800-2000-sx20</t>
  </si>
  <si>
    <t>3G/4G РЕПИТЕР PICOCELL 1800/2000 SXB+</t>
  </si>
  <si>
    <t>http://zvyazok.com.ua/repeaters/picocell-repeaters/multiband-repeaters/gsm-3g-repiter-picocell-1800-2000-sxb</t>
  </si>
  <si>
    <t>GSM/4G РЕПИТЕР PICOCELL E900/1800 SXB+</t>
  </si>
  <si>
    <t>http://zvyazok.com.ua/repeaters/picocell-repeaters/multiband-repeaters/gsm-repiter-picocell-e900-1800-sxb</t>
  </si>
  <si>
    <t>GSM/3G РЕПИТЕР PICOCELL E900/2000 SXB+</t>
  </si>
  <si>
    <t>3G/4G РЕПИТЕР PICOCELL 1800/2000 SXL</t>
  </si>
  <si>
    <t>http://zvyazok.com.ua/repeaters/picocell-repeaters/multiband-repeaters/gsm-3g-repiter-picocell-1800-2000-sxl</t>
  </si>
  <si>
    <t>GSM РЕТРАНСЛЯТОР PICOCELL SXA 900/1800МГЦ</t>
  </si>
  <si>
    <t>http://zvyazok.com.ua/repeaters/picocell-repeaters/gsm-retranslyator-picocell-900-1800</t>
  </si>
  <si>
    <t>GSM РЕТРАНСЛЯТОР PICOCELL 900/1800 SXB</t>
  </si>
  <si>
    <t>http://zvyazok.com.ua/repeaters/repiter-picocell-900-1800-sxb</t>
  </si>
  <si>
    <t>Пяти-диапазонные</t>
  </si>
  <si>
    <t>GSM/3G/4G РЕТРАНСЛЯТОР PICOCELL 5SX23</t>
  </si>
  <si>
    <t>http://zvyazok.com.ua/repeaters/picocell-repeaters/5-band-picocell/gsm-retranslyator-picocell-5sx23</t>
  </si>
  <si>
    <t>GSM/3G/4G РЕТРАНСЛЯТОР PICOCELL 5SX17</t>
  </si>
  <si>
    <t>http://zvyazok.com.ua/repeaters/picocell-repeaters/5-band-picocell/gsm-retranslyator-picocell-5sx17</t>
  </si>
  <si>
    <t>Комплекты (для самостоятельной установки)</t>
  </si>
  <si>
    <t>КОМПЛЕКТ НА БАЗЕ GSM РЕТРАНСЛЯТОРА PIOCELL SXB 1800</t>
  </si>
  <si>
    <t>http://zvyazok.com.ua/repeaters/picocell-repeaters/gsm-repeater-komplekt/komplekt-na-baze-gsm-retranslyatora-piocell-sxb-1800</t>
  </si>
  <si>
    <t>КОМПЛЕКТ НА БАЗЕ GSM РЕТРАНСЛЯТОРА PIOCELL SXB 900</t>
  </si>
  <si>
    <t>http://zvyazok.com.ua/repeaters/picocell-repeaters/gsm-repeater-komplekt/komplekt-na-baze-gsm-retranslyatora-piocell-sxb-900</t>
  </si>
  <si>
    <t>www.zvyazok.net</t>
  </si>
  <si>
    <t>GSM ретрансляторы CEL-FI</t>
  </si>
  <si>
    <t>Селективные ретрансляторы (выбор нужного оператора: Киевстар, Vodafone, Lifecell)</t>
  </si>
  <si>
    <t>CEL-FI DUO — 3G/4G РЕПИТЕР ДЛЯ МОБИЛЬНЫХ ОПЕРАТОРОВ УКРАИНЫ</t>
  </si>
  <si>
    <t>CEL-FI PRO — 3G/4G РЕПИТЕР ДЛЯ МОБИЛЬНЫХ ОПЕРАТОРОВ УКРАИНЫ</t>
  </si>
  <si>
    <t>http://zvyazok.com.ua/repeaters/cel-fi/cel-fi-pro-3g-4g-repiter-dlya-mobilnyh-operatorov-ukrainy</t>
  </si>
  <si>
    <t>CEL-FI GO (M/X)— устрановка в авто/стационарная установка</t>
  </si>
  <si>
    <t>Антенны для GSM репитеров</t>
  </si>
  <si>
    <t>Picocell</t>
  </si>
  <si>
    <t>КРУГОВАЯ ПОТОЛОЧНАЯ АНТЕННА AO-800/2700-3</t>
  </si>
  <si>
    <t>http://zvyazok.com.ua/antennas/krugovaya-antenna-ao-800-2700-3</t>
  </si>
  <si>
    <t>ПАНЕЛЬНАЯ АНТЕННА AP-800/2700-7/9 ID</t>
  </si>
  <si>
    <t>http://zvyazok.com.ua/antennas/panelnaya-antenna-ap-800-2700-7-9-id</t>
  </si>
  <si>
    <t>ПАНЕЛЬНАЯ АНТЕННА AP-800/2700-7/9 OD</t>
  </si>
  <si>
    <t>http://zvyazok.com.ua/antennas/panelnaya-antenna-ap-800-2700-7-9-od</t>
  </si>
  <si>
    <t>АНТЕННА НАПРАВЛЕННАЯ AL-800/2700-8</t>
  </si>
  <si>
    <t>http://zvyazok.com.ua/antennas/picocell-antenna/antenna-napravlennaya-al-800-2700-8</t>
  </si>
  <si>
    <t>АНТЕННА RAO 14GL-70</t>
  </si>
  <si>
    <t>http://zvyazok.com.ua/antennas/rao-14gl-70</t>
  </si>
  <si>
    <t>Коаксиальный кабель</t>
  </si>
  <si>
    <t>Коаксиальный кабель 50 Ом</t>
  </si>
  <si>
    <t>КОАКСИАЛЬНЫЙ КАБЕЛЬ RG8 50 ОМ 8D/FB ССА</t>
  </si>
  <si>
    <t>Цены указаны за 1м</t>
  </si>
  <si>
    <t>http://zvyazok.com.ua/cable/koaksialnyj-kabel-rg8-50-om-8d-fb-ssa</t>
  </si>
  <si>
    <t>ВЫСОКОЧАСТОТНЫЙ КОАКСИАЛЬНЫЙ ФИДЕР RF LCS14-50 1/4″</t>
  </si>
  <si>
    <t>http://zvyazok.com.ua/cable/vyisokochastotnyiy-koaksialnyiy-fider-1-4</t>
  </si>
  <si>
    <t>КОАКСИАЛЬНЫЙ КАБЕЛЬ RG-58 (MIL-C-17/28C)</t>
  </si>
  <si>
    <t>http://zvyazok.com.ua/cable/koaksialnyiy-kabel-rg-58-mil-c-17-28c</t>
  </si>
  <si>
    <t>http://zvyazok.com.ua/cable/radioreleynyiy-kabel-rg-8-mod-modifitsirovannyiy</t>
  </si>
  <si>
    <t>РАДИОРЕЛЕЙНЫЙ КАБЕЛЬ RG 8 MOD (МОДИФИЦИРОВАННЫЙ) TZC 500 32</t>
  </si>
  <si>
    <t>ВЫСОКОЧАСТОТНЫЙ КОАКСИАЛЬНЫЙ ФИДЕР 7/8″</t>
  </si>
  <si>
    <t>http://zvyazok.com.ua/cable/vyisokochastotnyiy-koaksialnyiy-fider-7-8</t>
  </si>
  <si>
    <t>ВЫСОКОЧАСТОТНЫЙ КОАКСИАЛЬНЫЙ ФИДЕР 1/2″ RFA</t>
  </si>
  <si>
    <t>http://zvyazok.com.ua/cable/vyisokochastotnyiy-koaksialnyiy-fider-1-2</t>
  </si>
  <si>
    <t>ДЕЛИТЕЛЬ МОЩНОСТИ DIRECTIONAL COUPLER 800-2700/5,7,10,15ДБ</t>
  </si>
  <si>
    <t>http://zvyazok.com.ua/splitters/picocell-splitters/delitel-moshhnosti-directional-coupler-800-2700-db</t>
  </si>
  <si>
    <t>Делители и распределители мощности</t>
  </si>
  <si>
    <t>PICOCELL PICOCOUPLER 1/4 800-2500</t>
  </si>
  <si>
    <t>http://zvyazok.com.ua/splitters/picocell-picocoupler-1-4-800-2500</t>
  </si>
  <si>
    <t>PICOCELL PICOCOUPLER 1/3 800-2500</t>
  </si>
  <si>
    <t>http://zvyazok.com.ua/splitters/picocell-picocoupler-1-3-800-2500</t>
  </si>
  <si>
    <t>PICOCELL PICOCOUPLER 1/2 800-2500</t>
  </si>
  <si>
    <t>http://zvyazok.com.ua/splitters/picocell-picocoupler-1-2-800-2500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</si>
</sst>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36"/>
      <color theme="1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4" fillId="0" borderId="2" xfId="1" applyBorder="1"/>
    <xf numFmtId="0" fontId="0" fillId="0" borderId="0" xfId="0" applyAlignment="1">
      <alignment horizontal="center"/>
    </xf>
    <xf numFmtId="0" fontId="1" fillId="5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2" fontId="0" fillId="0" borderId="2" xfId="0" applyNumberFormat="1" applyBorder="1"/>
    <xf numFmtId="0" fontId="3" fillId="4" borderId="0" xfId="0" applyFont="1" applyFill="1"/>
    <xf numFmtId="2" fontId="0" fillId="0" borderId="2" xfId="0" applyNumberFormat="1" applyBorder="1" applyAlignment="1">
      <alignment horizontal="right"/>
    </xf>
    <xf numFmtId="0" fontId="0" fillId="6" borderId="0" xfId="0" applyFill="1"/>
    <xf numFmtId="0" fontId="1" fillId="6" borderId="3" xfId="0" applyFont="1" applyFill="1" applyBorder="1"/>
    <xf numFmtId="0" fontId="1" fillId="6" borderId="4" xfId="0" applyFont="1" applyFill="1" applyBorder="1"/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vertical="center"/>
    </xf>
    <xf numFmtId="0" fontId="4" fillId="0" borderId="2" xfId="1" applyBorder="1" applyAlignment="1">
      <alignment vertical="center"/>
    </xf>
    <xf numFmtId="0" fontId="5" fillId="6" borderId="0" xfId="1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180975</xdr:rowOff>
    </xdr:from>
    <xdr:to>
      <xdr:col>1</xdr:col>
      <xdr:colOff>2409825</xdr:colOff>
      <xdr:row>5</xdr:row>
      <xdr:rowOff>66675</xdr:rowOff>
    </xdr:to>
    <xdr:pic>
      <xdr:nvPicPr>
        <xdr:cNvPr id="2" name="Picture 1" descr="http://zvyazok.com.ua/wp-content/themes/webbuilding/assets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2857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2095500</xdr:colOff>
      <xdr:row>0</xdr:row>
      <xdr:rowOff>85726</xdr:rowOff>
    </xdr:from>
    <xdr:to>
      <xdr:col>5</xdr:col>
      <xdr:colOff>38100</xdr:colOff>
      <xdr:row>4</xdr:row>
      <xdr:rowOff>76200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2705100" y="85726"/>
          <a:ext cx="3609975" cy="7524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ТОВ "ЗВЯЗОК БЕЗ ПЕРЕШКОД"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П/р 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26001024852501</a:t>
          </a:r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ПАТ "АЛЬФА БАНК", МФО 300346 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04209, м.Київ, вул.13-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Садова , буд.9, 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тел.: (044) 4996161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код за ЄДРПОУ 40296053, ІПН 402960526540</a:t>
          </a:r>
          <a:r>
            <a:rPr lang="ru-RU" sz="1000"/>
            <a:t>																									</a:t>
          </a:r>
        </a:p>
        <a:p>
          <a:endParaRPr lang="ru-RU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2095500</xdr:colOff>
      <xdr:row>0</xdr:row>
      <xdr:rowOff>85726</xdr:rowOff>
    </xdr:from>
    <xdr:to>
      <xdr:col>5</xdr:col>
      <xdr:colOff>38100</xdr:colOff>
      <xdr:row>4</xdr:row>
      <xdr:rowOff>76200</xdr:rowOff>
    </xdr:to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2705100" y="85726"/>
          <a:ext cx="3609975" cy="7524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ТОВ "ЗВЯЗОК БЕЗ ПЕРЕШКОД"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П/р 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26001024852501</a:t>
          </a:r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ПАТ "АЛЬФА БАНК", МФО 300346 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04209, м.Київ, вул.13-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Садова , буд.9, 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тел.: (044) 4996161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код за ЄДРПОУ 40296053, ІПН 402960526540</a:t>
          </a:r>
          <a:r>
            <a:rPr lang="ru-RU" sz="1000"/>
            <a:t>																									</a:t>
          </a:r>
        </a:p>
        <a:p>
          <a:endParaRPr lang="ru-RU" sz="1000"/>
        </a:p>
      </xdr:txBody>
    </xdr:sp>
    <xdr:clientData/>
  </xdr:twoCellAnchor>
  <xdr:twoCellAnchor editAs="oneCell">
    <xdr:from>
      <xdr:col>0</xdr:col>
      <xdr:colOff>161925</xdr:colOff>
      <xdr:row>0</xdr:row>
      <xdr:rowOff>180975</xdr:rowOff>
    </xdr:from>
    <xdr:to>
      <xdr:col>1</xdr:col>
      <xdr:colOff>2409825</xdr:colOff>
      <xdr:row>5</xdr:row>
      <xdr:rowOff>66675</xdr:rowOff>
    </xdr:to>
    <xdr:pic>
      <xdr:nvPicPr>
        <xdr:cNvPr id="5" name="Picture 4" descr="http://zvyazok.com.ua/wp-content/themes/webbuilding/assets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2857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2095500</xdr:colOff>
      <xdr:row>0</xdr:row>
      <xdr:rowOff>85726</xdr:rowOff>
    </xdr:from>
    <xdr:to>
      <xdr:col>5</xdr:col>
      <xdr:colOff>38100</xdr:colOff>
      <xdr:row>4</xdr:row>
      <xdr:rowOff>76200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2705100" y="85726"/>
          <a:ext cx="3609975" cy="7524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ТОВ "ЗВЯЗОК БЕЗ ПЕРЕШКОД"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П/р 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26001024852501</a:t>
          </a:r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ПАТ "АЛЬФА БАНК", МФО 300346 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04209, м.Київ, вул.13-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Садова , буд.9, 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тел.: (044) 4996161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код за ЄДРПОУ 40296053, ІПН 402960526540</a:t>
          </a:r>
          <a:r>
            <a:rPr lang="ru-RU" sz="1000"/>
            <a:t>																									</a:t>
          </a:r>
        </a:p>
        <a:p>
          <a:endParaRPr lang="ru-RU" sz="1000"/>
        </a:p>
      </xdr:txBody>
    </xdr:sp>
    <xdr:clientData/>
  </xdr:twoCellAnchor>
  <xdr:twoCellAnchor editAs="oneCell">
    <xdr:from>
      <xdr:col>0</xdr:col>
      <xdr:colOff>161925</xdr:colOff>
      <xdr:row>0</xdr:row>
      <xdr:rowOff>180975</xdr:rowOff>
    </xdr:from>
    <xdr:to>
      <xdr:col>1</xdr:col>
      <xdr:colOff>2409825</xdr:colOff>
      <xdr:row>5</xdr:row>
      <xdr:rowOff>66675</xdr:rowOff>
    </xdr:to>
    <xdr:pic>
      <xdr:nvPicPr>
        <xdr:cNvPr id="5" name="Picture 4" descr="http://zvyazok.com.ua/wp-content/themes/webbuilding/assets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2857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2095500</xdr:colOff>
      <xdr:row>0</xdr:row>
      <xdr:rowOff>85726</xdr:rowOff>
    </xdr:from>
    <xdr:to>
      <xdr:col>5</xdr:col>
      <xdr:colOff>38100</xdr:colOff>
      <xdr:row>4</xdr:row>
      <xdr:rowOff>76200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2705100" y="85726"/>
          <a:ext cx="3609975" cy="7524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ТОВ "ЗВЯЗОК БЕЗ ПЕРЕШКОД"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П/р 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26001024852501</a:t>
          </a:r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ПАТ "АЛЬФА БАНК", МФО 300346 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04209, м.Київ, вул.13-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Садова , буд.9, 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тел.: (044) 4996161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код за ЄДРПОУ 40296053, ІПН 402960526540</a:t>
          </a:r>
          <a:r>
            <a:rPr lang="ru-RU" sz="1000"/>
            <a:t>																									</a:t>
          </a:r>
        </a:p>
        <a:p>
          <a:endParaRPr lang="ru-RU" sz="1000"/>
        </a:p>
      </xdr:txBody>
    </xdr:sp>
    <xdr:clientData/>
  </xdr:twoCellAnchor>
  <xdr:twoCellAnchor editAs="oneCell">
    <xdr:from>
      <xdr:col>0</xdr:col>
      <xdr:colOff>161925</xdr:colOff>
      <xdr:row>0</xdr:row>
      <xdr:rowOff>180975</xdr:rowOff>
    </xdr:from>
    <xdr:to>
      <xdr:col>1</xdr:col>
      <xdr:colOff>2409825</xdr:colOff>
      <xdr:row>5</xdr:row>
      <xdr:rowOff>66675</xdr:rowOff>
    </xdr:to>
    <xdr:pic>
      <xdr:nvPicPr>
        <xdr:cNvPr id="5" name="Picture 4" descr="http://zvyazok.com.ua/wp-content/themes/webbuilding/assets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2857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2095500</xdr:colOff>
      <xdr:row>0</xdr:row>
      <xdr:rowOff>85726</xdr:rowOff>
    </xdr:from>
    <xdr:to>
      <xdr:col>5</xdr:col>
      <xdr:colOff>38100</xdr:colOff>
      <xdr:row>4</xdr:row>
      <xdr:rowOff>76200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2705100" y="85726"/>
          <a:ext cx="3609975" cy="7524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ТОВ "ЗВЯЗОК БЕЗ ПЕРЕШКОД"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П/р 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26001024852501</a:t>
          </a:r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ПАТ "АЛЬФА БАНК", МФО 300346 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04209, м.Київ, вул.13-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Садова , буд.9, 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тел.: (044) 4996161</a:t>
          </a:r>
          <a:endParaRPr lang="en-US" sz="1000">
            <a:effectLst/>
          </a:endParaRPr>
        </a:p>
        <a:p>
          <a:r>
            <a:rPr lang="ru-RU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код за ЄДРПОУ 40296053, ІПН 402960526540</a:t>
          </a:r>
          <a:r>
            <a:rPr lang="ru-RU" sz="1000"/>
            <a:t>																									</a:t>
          </a:r>
        </a:p>
        <a:p>
          <a:endParaRPr lang="ru-RU" sz="1000"/>
        </a:p>
      </xdr:txBody>
    </xdr:sp>
    <xdr:clientData/>
  </xdr:twoCellAnchor>
  <xdr:twoCellAnchor editAs="oneCell">
    <xdr:from>
      <xdr:col>0</xdr:col>
      <xdr:colOff>161925</xdr:colOff>
      <xdr:row>0</xdr:row>
      <xdr:rowOff>180975</xdr:rowOff>
    </xdr:from>
    <xdr:to>
      <xdr:col>1</xdr:col>
      <xdr:colOff>2409825</xdr:colOff>
      <xdr:row>5</xdr:row>
      <xdr:rowOff>66675</xdr:rowOff>
    </xdr:to>
    <xdr:pic>
      <xdr:nvPicPr>
        <xdr:cNvPr id="4" name="Picture 3" descr="http://zvyazok.com.ua/wp-content/themes/webbuilding/assets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2857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vyazok.com.ua/repeaters/picocell-repeaters/gsm900/gsm-retranslyator-picocell-900-sxt" TargetMode="External"/><Relationship Id="rId13" Type="http://schemas.openxmlformats.org/officeDocument/2006/relationships/hyperlink" Target="http://zvyazok.com.ua/repeaters/gsm-retranslyator-picocell-1800-sx20" TargetMode="External"/><Relationship Id="rId18" Type="http://schemas.openxmlformats.org/officeDocument/2006/relationships/hyperlink" Target="http://zvyazok.com.ua/repeaters/picocell-repeaters/umts2100/3g-retranslyator-picocell-2000-sx17" TargetMode="External"/><Relationship Id="rId26" Type="http://schemas.openxmlformats.org/officeDocument/2006/relationships/hyperlink" Target="http://zvyazok.com.ua/repeaters/picocell-repeaters/gsm-retranslyator-picocell-900-1800" TargetMode="External"/><Relationship Id="rId3" Type="http://schemas.openxmlformats.org/officeDocument/2006/relationships/hyperlink" Target="http://zvyazok.com.ua/repeaters/picocell-repeaters/gsm900/gsm-retranslyator-picocell-sxb-900-2" TargetMode="External"/><Relationship Id="rId21" Type="http://schemas.openxmlformats.org/officeDocument/2006/relationships/hyperlink" Target="http://zvyazok.com.ua/repeaters/gsm-retranslyator-picocell-e900-1800-2000-sx20" TargetMode="External"/><Relationship Id="rId7" Type="http://schemas.openxmlformats.org/officeDocument/2006/relationships/hyperlink" Target="http://zvyazok.com.ua/repeaters/gsm-retranslyator-picocell-sxm-900" TargetMode="External"/><Relationship Id="rId12" Type="http://schemas.openxmlformats.org/officeDocument/2006/relationships/hyperlink" Target="http://zvyazok.com.ua/repeaters/picocell-repeaters/dcs1800/gsm-retranslyator-picocell-sx17-1800" TargetMode="External"/><Relationship Id="rId17" Type="http://schemas.openxmlformats.org/officeDocument/2006/relationships/hyperlink" Target="http://zvyazok.com.ua/repeaters/picocell-repeaters/umts2100/3g-retranslyator-picocell-2000-sxb" TargetMode="External"/><Relationship Id="rId25" Type="http://schemas.openxmlformats.org/officeDocument/2006/relationships/hyperlink" Target="http://zvyazok.com.ua/repeaters/picocell-repeaters/multiband-repeaters/gsm-3g-repiter-picocell-1800-2000-sxl" TargetMode="External"/><Relationship Id="rId2" Type="http://schemas.openxmlformats.org/officeDocument/2006/relationships/hyperlink" Target="http://zvyazok.com.ua/repeaters/picocell-repeaters/cdma-800-picocell/gsm-retranslyator-picocell-800-s1v" TargetMode="External"/><Relationship Id="rId16" Type="http://schemas.openxmlformats.org/officeDocument/2006/relationships/hyperlink" Target="http://zvyazok.com.ua/repeaters/picocell-repeaters/gsm-retranslyator-picocell-sxb-2000" TargetMode="External"/><Relationship Id="rId20" Type="http://schemas.openxmlformats.org/officeDocument/2006/relationships/hyperlink" Target="http://zvyazok.com.ua/repeaters/picocell-repeaters/multiband-repeaters/gsm-retranslyator-picocell-e900-2000-sx23" TargetMode="External"/><Relationship Id="rId29" Type="http://schemas.openxmlformats.org/officeDocument/2006/relationships/hyperlink" Target="http://zvyazok.com.ua/repeaters/picocell-repeaters/5-band-picocell/gsm-retranslyator-picocell-5sx17" TargetMode="External"/><Relationship Id="rId1" Type="http://schemas.openxmlformats.org/officeDocument/2006/relationships/hyperlink" Target="http://zvyazok.com.ua/repeaters/picocell-repeaters/cdma-450/gsm-retranslyator-picocell-450cdl-cdma" TargetMode="External"/><Relationship Id="rId6" Type="http://schemas.openxmlformats.org/officeDocument/2006/relationships/hyperlink" Target="http://zvyazok.com.ua/repeaters/gsm-retranslyator-picocell-sxl-900" TargetMode="External"/><Relationship Id="rId11" Type="http://schemas.openxmlformats.org/officeDocument/2006/relationships/hyperlink" Target="http://zvyazok.com.ua/repeaters/picocell-repeaters/dcs1800/gsm-retranslyator-picocell-1800-sxb-plus" TargetMode="External"/><Relationship Id="rId24" Type="http://schemas.openxmlformats.org/officeDocument/2006/relationships/hyperlink" Target="http://zvyazok.com.ua/repeaters/picocell-repeaters/multiband-repeaters/gsm-repiter-picocell-e900-1800-sxb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zvyazok.com.ua/repeaters/gsm-retranslyator-picocell-sxa-900" TargetMode="External"/><Relationship Id="rId15" Type="http://schemas.openxmlformats.org/officeDocument/2006/relationships/hyperlink" Target="http://zvyazok.com.ua/repeaters/picocell-repeaters/dcs1800/gsm-repiter-picocell-1800-sxv" TargetMode="External"/><Relationship Id="rId23" Type="http://schemas.openxmlformats.org/officeDocument/2006/relationships/hyperlink" Target="http://zvyazok.com.ua/repeaters/picocell-repeaters/multiband-repeaters/gsm-3g-repiter-picocell-1800-2000-sxb" TargetMode="External"/><Relationship Id="rId28" Type="http://schemas.openxmlformats.org/officeDocument/2006/relationships/hyperlink" Target="http://zvyazok.com.ua/repeaters/picocell-repeaters/5-band-picocell/gsm-retranslyator-picocell-5sx23" TargetMode="External"/><Relationship Id="rId10" Type="http://schemas.openxmlformats.org/officeDocument/2006/relationships/hyperlink" Target="http://zvyazok.com.ua/repeaters/picocell-repeaters/dcs1800/gsm-repiter-picocell-1800-sxb" TargetMode="External"/><Relationship Id="rId19" Type="http://schemas.openxmlformats.org/officeDocument/2006/relationships/hyperlink" Target="http://zvyazok.com.ua/repeaters/picocell-repeaters/gsm-retranslyator-picocell-sxp-2000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zvyazok.com.ua/repeaters/gsm-retranslyator-picocell-sxb-900" TargetMode="External"/><Relationship Id="rId9" Type="http://schemas.openxmlformats.org/officeDocument/2006/relationships/hyperlink" Target="http://zvyazok.com.ua/repeaters/gsm-retranslyator-picocell-sxm-900" TargetMode="External"/><Relationship Id="rId14" Type="http://schemas.openxmlformats.org/officeDocument/2006/relationships/hyperlink" Target="http://zvyazok.com.ua/repeaters/picocell-repeaters/dcs1800/repiter-picocell-1800sxl-lcd" TargetMode="External"/><Relationship Id="rId22" Type="http://schemas.openxmlformats.org/officeDocument/2006/relationships/hyperlink" Target="http://zvyazok.com.ua/repeaters/picocell-repeaters/multiband-repeaters/gsm-retranslyator-picocell1800-2000-sx20" TargetMode="External"/><Relationship Id="rId27" Type="http://schemas.openxmlformats.org/officeDocument/2006/relationships/hyperlink" Target="http://zvyazok.com.ua/repeaters/repiter-picocell-900-1800-sxb" TargetMode="External"/><Relationship Id="rId30" Type="http://schemas.openxmlformats.org/officeDocument/2006/relationships/hyperlink" Target="http://www.zvyazok.n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zvyazok.net/" TargetMode="External"/><Relationship Id="rId1" Type="http://schemas.openxmlformats.org/officeDocument/2006/relationships/hyperlink" Target="http://zvyazok.com.ua/repeaters/picocell-repeaters/cdma-450/gsm-retranslyator-picocell-450cdl-cdm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zvyazok.ne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zvyazok.net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zvyazo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71"/>
  <sheetViews>
    <sheetView tabSelected="1" zoomScale="85" zoomScaleNormal="85" workbookViewId="0">
      <selection activeCell="D8" sqref="D8"/>
    </sheetView>
  </sheetViews>
  <sheetFormatPr defaultRowHeight="15" x14ac:dyDescent="0.25"/>
  <cols>
    <col min="2" max="2" width="54.140625" customWidth="1"/>
    <col min="3" max="3" width="11" customWidth="1"/>
    <col min="4" max="4" width="9.5703125" customWidth="1"/>
    <col min="5" max="5" width="10.28515625" customWidth="1"/>
    <col min="6" max="6" width="104.85546875" customWidth="1"/>
    <col min="8" max="8" width="12.28515625" customWidth="1"/>
  </cols>
  <sheetData>
    <row r="1" spans="1:6" s="1" customFormat="1" x14ac:dyDescent="0.25">
      <c r="A1" s="22"/>
      <c r="B1" s="22"/>
      <c r="C1" s="22"/>
      <c r="D1" s="22"/>
      <c r="E1" s="22"/>
      <c r="F1" s="29" t="s">
        <v>84</v>
      </c>
    </row>
    <row r="2" spans="1:6" s="1" customFormat="1" x14ac:dyDescent="0.25">
      <c r="A2" s="22"/>
      <c r="B2" s="22"/>
      <c r="C2" s="22"/>
      <c r="D2" s="22"/>
      <c r="E2" s="22"/>
      <c r="F2" s="30"/>
    </row>
    <row r="3" spans="1:6" s="1" customFormat="1" x14ac:dyDescent="0.25">
      <c r="A3" s="22"/>
      <c r="B3" s="22"/>
      <c r="C3" s="22"/>
      <c r="D3" s="22"/>
      <c r="E3" s="22"/>
      <c r="F3" s="30"/>
    </row>
    <row r="4" spans="1:6" s="1" customFormat="1" x14ac:dyDescent="0.25">
      <c r="A4" s="22"/>
      <c r="B4" s="22"/>
      <c r="C4" s="22"/>
      <c r="D4" s="22"/>
      <c r="E4" s="22"/>
      <c r="F4" s="30"/>
    </row>
    <row r="5" spans="1:6" s="1" customFormat="1" x14ac:dyDescent="0.25">
      <c r="A5" s="22"/>
      <c r="B5" s="22"/>
      <c r="C5" s="22"/>
      <c r="D5" s="22"/>
      <c r="E5" s="22"/>
      <c r="F5" s="30"/>
    </row>
    <row r="6" spans="1:6" s="1" customFormat="1" x14ac:dyDescent="0.25">
      <c r="A6" s="22"/>
      <c r="B6" s="22"/>
      <c r="C6" s="22"/>
      <c r="D6" s="22"/>
      <c r="E6" s="22"/>
      <c r="F6" s="30"/>
    </row>
    <row r="7" spans="1:6" s="1" customFormat="1" x14ac:dyDescent="0.25">
      <c r="A7" s="22"/>
      <c r="B7" s="22"/>
      <c r="C7" s="22"/>
      <c r="D7" s="22"/>
      <c r="E7" s="22"/>
      <c r="F7" s="30"/>
    </row>
    <row r="8" spans="1:6" s="1" customFormat="1" x14ac:dyDescent="0.25">
      <c r="A8" s="22"/>
      <c r="B8" s="22"/>
      <c r="C8" s="23" t="s">
        <v>3</v>
      </c>
      <c r="D8" s="24">
        <f>Sheet1!A1</f>
        <v>27.5</v>
      </c>
      <c r="E8" s="22"/>
      <c r="F8" s="31"/>
    </row>
    <row r="9" spans="1:6" s="3" customFormat="1" x14ac:dyDescent="0.25"/>
    <row r="10" spans="1:6" s="1" customFormat="1" ht="26.25" x14ac:dyDescent="0.4">
      <c r="A10" s="2" t="s">
        <v>0</v>
      </c>
    </row>
    <row r="11" spans="1:6" s="1" customFormat="1" x14ac:dyDescent="0.25"/>
    <row r="12" spans="1:6" s="4" customFormat="1" ht="21" x14ac:dyDescent="0.35">
      <c r="A12" s="10" t="s">
        <v>7</v>
      </c>
    </row>
    <row r="13" spans="1:6" ht="30" x14ac:dyDescent="0.25">
      <c r="A13" s="8" t="s">
        <v>1</v>
      </c>
      <c r="B13" s="7" t="s">
        <v>2</v>
      </c>
      <c r="C13" s="8" t="s">
        <v>4</v>
      </c>
      <c r="D13" s="8" t="s">
        <v>5</v>
      </c>
      <c r="E13" s="9" t="s">
        <v>6</v>
      </c>
      <c r="F13" s="8" t="s">
        <v>9</v>
      </c>
    </row>
    <row r="14" spans="1:6" x14ac:dyDescent="0.25">
      <c r="A14" s="12">
        <v>1</v>
      </c>
      <c r="B14" s="11" t="s">
        <v>8</v>
      </c>
      <c r="C14" s="13" t="s">
        <v>36</v>
      </c>
      <c r="D14" s="13" t="s">
        <v>36</v>
      </c>
      <c r="E14" s="13" t="s">
        <v>36</v>
      </c>
      <c r="F14" s="14" t="s">
        <v>10</v>
      </c>
    </row>
    <row r="16" spans="1:6" s="4" customFormat="1" ht="21" x14ac:dyDescent="0.35">
      <c r="A16" s="10" t="s">
        <v>11</v>
      </c>
    </row>
    <row r="17" spans="1:6" ht="30" x14ac:dyDescent="0.25">
      <c r="A17" s="16" t="s">
        <v>1</v>
      </c>
      <c r="B17" s="16" t="s">
        <v>2</v>
      </c>
      <c r="C17" s="17" t="s">
        <v>4</v>
      </c>
      <c r="D17" s="17" t="s">
        <v>5</v>
      </c>
      <c r="E17" s="18" t="s">
        <v>6</v>
      </c>
      <c r="F17" s="17" t="s">
        <v>9</v>
      </c>
    </row>
    <row r="18" spans="1:6" s="11" customFormat="1" x14ac:dyDescent="0.25">
      <c r="A18" s="12">
        <v>1</v>
      </c>
      <c r="B18" s="11" t="s">
        <v>12</v>
      </c>
      <c r="C18" s="11">
        <v>4009.08</v>
      </c>
      <c r="D18" s="11">
        <f>C18*D8</f>
        <v>110249.7</v>
      </c>
      <c r="E18" s="11">
        <f>D18*1.15</f>
        <v>126787.15499999998</v>
      </c>
      <c r="F18" s="14" t="s">
        <v>13</v>
      </c>
    </row>
    <row r="20" spans="1:6" s="5" customFormat="1" ht="21" x14ac:dyDescent="0.35">
      <c r="A20" s="20" t="s">
        <v>28</v>
      </c>
    </row>
    <row r="21" spans="1:6" s="6" customFormat="1" ht="30" x14ac:dyDescent="0.25">
      <c r="A21" s="7" t="s">
        <v>1</v>
      </c>
      <c r="B21" s="7" t="s">
        <v>2</v>
      </c>
      <c r="C21" s="8" t="s">
        <v>4</v>
      </c>
      <c r="D21" s="8" t="s">
        <v>5</v>
      </c>
      <c r="E21" s="9" t="s">
        <v>6</v>
      </c>
      <c r="F21" s="8" t="s">
        <v>9</v>
      </c>
    </row>
    <row r="22" spans="1:6" x14ac:dyDescent="0.25">
      <c r="A22" s="12">
        <v>1</v>
      </c>
      <c r="B22" s="11" t="s">
        <v>15</v>
      </c>
      <c r="C22" s="19">
        <v>210.988593155893</v>
      </c>
      <c r="D22" s="19">
        <f>C22*D8</f>
        <v>5802.1863117870571</v>
      </c>
      <c r="E22" s="19">
        <f>D22*1.15</f>
        <v>6672.5142585551148</v>
      </c>
      <c r="F22" s="14" t="s">
        <v>17</v>
      </c>
    </row>
    <row r="23" spans="1:6" x14ac:dyDescent="0.25">
      <c r="A23" s="12">
        <v>2</v>
      </c>
      <c r="B23" s="11" t="s">
        <v>14</v>
      </c>
      <c r="C23" s="19">
        <v>247.98479087452401</v>
      </c>
      <c r="D23" s="19">
        <f>C23*D8</f>
        <v>6819.5817490494101</v>
      </c>
      <c r="E23" s="19">
        <f t="shared" ref="E23:E28" si="0">D23*1.15</f>
        <v>7842.5190114068209</v>
      </c>
      <c r="F23" s="14" t="s">
        <v>16</v>
      </c>
    </row>
    <row r="24" spans="1:6" x14ac:dyDescent="0.25">
      <c r="A24" s="12">
        <v>3</v>
      </c>
      <c r="B24" s="11" t="s">
        <v>18</v>
      </c>
      <c r="C24" s="19">
        <v>573.00380228136805</v>
      </c>
      <c r="D24" s="19">
        <f>C24*D8</f>
        <v>15757.604562737621</v>
      </c>
      <c r="E24" s="19">
        <f t="shared" si="0"/>
        <v>18121.245247148261</v>
      </c>
      <c r="F24" s="14" t="s">
        <v>19</v>
      </c>
    </row>
    <row r="25" spans="1:6" x14ac:dyDescent="0.25">
      <c r="A25" s="12">
        <v>4</v>
      </c>
      <c r="B25" s="11" t="s">
        <v>20</v>
      </c>
      <c r="C25" s="19">
        <v>686.00760456273701</v>
      </c>
      <c r="D25" s="19">
        <f>C25*D8</f>
        <v>18865.209125475267</v>
      </c>
      <c r="E25" s="19">
        <f t="shared" si="0"/>
        <v>21694.990494296555</v>
      </c>
      <c r="F25" s="14" t="s">
        <v>21</v>
      </c>
    </row>
    <row r="26" spans="1:6" x14ac:dyDescent="0.25">
      <c r="A26" s="12">
        <v>5</v>
      </c>
      <c r="B26" s="11" t="s">
        <v>22</v>
      </c>
      <c r="C26" s="19">
        <v>1230</v>
      </c>
      <c r="D26" s="19">
        <f>C26*D8</f>
        <v>33825</v>
      </c>
      <c r="E26" s="19">
        <f t="shared" si="0"/>
        <v>38898.75</v>
      </c>
      <c r="F26" s="14" t="s">
        <v>23</v>
      </c>
    </row>
    <row r="27" spans="1:6" x14ac:dyDescent="0.25">
      <c r="A27" s="12">
        <v>6</v>
      </c>
      <c r="B27" s="11" t="s">
        <v>24</v>
      </c>
      <c r="C27" s="19">
        <v>3300</v>
      </c>
      <c r="D27" s="19">
        <f>C27*D8</f>
        <v>90750</v>
      </c>
      <c r="E27" s="19">
        <f t="shared" si="0"/>
        <v>104362.49999999999</v>
      </c>
      <c r="F27" s="14" t="s">
        <v>23</v>
      </c>
    </row>
    <row r="28" spans="1:6" x14ac:dyDescent="0.25">
      <c r="A28" s="12">
        <v>7</v>
      </c>
      <c r="B28" s="11" t="s">
        <v>25</v>
      </c>
      <c r="C28" s="19">
        <v>3200</v>
      </c>
      <c r="D28" s="19">
        <f>C28*D8</f>
        <v>88000</v>
      </c>
      <c r="E28" s="19">
        <f t="shared" si="0"/>
        <v>101199.99999999999</v>
      </c>
      <c r="F28" s="14" t="s">
        <v>26</v>
      </c>
    </row>
    <row r="29" spans="1:6" x14ac:dyDescent="0.25">
      <c r="A29" s="15"/>
    </row>
    <row r="30" spans="1:6" s="5" customFormat="1" ht="21" x14ac:dyDescent="0.35">
      <c r="A30" s="20" t="s">
        <v>27</v>
      </c>
    </row>
    <row r="31" spans="1:6" s="6" customFormat="1" ht="30" x14ac:dyDescent="0.25">
      <c r="A31" s="7" t="s">
        <v>1</v>
      </c>
      <c r="B31" s="7" t="s">
        <v>2</v>
      </c>
      <c r="C31" s="8" t="s">
        <v>4</v>
      </c>
      <c r="D31" s="8" t="s">
        <v>5</v>
      </c>
      <c r="E31" s="9" t="s">
        <v>6</v>
      </c>
      <c r="F31" s="8" t="s">
        <v>9</v>
      </c>
    </row>
    <row r="32" spans="1:6" x14ac:dyDescent="0.25">
      <c r="A32" s="12">
        <v>1</v>
      </c>
      <c r="B32" s="11" t="s">
        <v>29</v>
      </c>
      <c r="C32" s="19">
        <v>260</v>
      </c>
      <c r="D32" s="19">
        <f>C32*D8</f>
        <v>7150</v>
      </c>
      <c r="E32" s="19">
        <f>D32*1.15</f>
        <v>8222.5</v>
      </c>
      <c r="F32" s="14" t="s">
        <v>30</v>
      </c>
    </row>
    <row r="33" spans="1:6" x14ac:dyDescent="0.25">
      <c r="A33" s="12">
        <v>2</v>
      </c>
      <c r="B33" s="11" t="s">
        <v>31</v>
      </c>
      <c r="C33" s="19">
        <v>290</v>
      </c>
      <c r="D33" s="19">
        <f>C33*D8</f>
        <v>7975</v>
      </c>
      <c r="E33" s="19">
        <f t="shared" ref="E33:E37" si="1">D33*1.15</f>
        <v>9171.25</v>
      </c>
      <c r="F33" s="14" t="s">
        <v>32</v>
      </c>
    </row>
    <row r="34" spans="1:6" x14ac:dyDescent="0.25">
      <c r="A34" s="12">
        <v>3</v>
      </c>
      <c r="B34" s="11" t="s">
        <v>35</v>
      </c>
      <c r="C34" s="19">
        <v>489.01140684410598</v>
      </c>
      <c r="D34" s="19">
        <f>C34*D8</f>
        <v>13447.813688212915</v>
      </c>
      <c r="E34" s="19">
        <f t="shared" si="1"/>
        <v>15464.985741444851</v>
      </c>
      <c r="F34" s="14" t="s">
        <v>33</v>
      </c>
    </row>
    <row r="35" spans="1:6" x14ac:dyDescent="0.25">
      <c r="A35" s="12">
        <v>4</v>
      </c>
      <c r="B35" s="11" t="s">
        <v>34</v>
      </c>
      <c r="C35" s="19">
        <v>525.01901140684402</v>
      </c>
      <c r="D35" s="19">
        <f>C35*D8</f>
        <v>14438.022813688211</v>
      </c>
      <c r="E35" s="19">
        <f t="shared" si="1"/>
        <v>16603.72623574144</v>
      </c>
      <c r="F35" s="14" t="s">
        <v>37</v>
      </c>
    </row>
    <row r="36" spans="1:6" x14ac:dyDescent="0.25">
      <c r="A36" s="12">
        <v>5</v>
      </c>
      <c r="B36" s="11" t="s">
        <v>39</v>
      </c>
      <c r="C36" s="19">
        <v>750</v>
      </c>
      <c r="D36" s="19">
        <f>C36*D8</f>
        <v>20625</v>
      </c>
      <c r="E36" s="19">
        <f t="shared" si="1"/>
        <v>23718.749999999996</v>
      </c>
      <c r="F36" s="14" t="s">
        <v>38</v>
      </c>
    </row>
    <row r="37" spans="1:6" x14ac:dyDescent="0.25">
      <c r="A37" s="12">
        <v>6</v>
      </c>
      <c r="B37" s="11" t="s">
        <v>40</v>
      </c>
      <c r="C37" s="19">
        <v>4855.2091254752804</v>
      </c>
      <c r="D37" s="19">
        <f>C37*D8</f>
        <v>133518.25095057022</v>
      </c>
      <c r="E37" s="19">
        <f t="shared" si="1"/>
        <v>153545.98859315575</v>
      </c>
      <c r="F37" s="14" t="s">
        <v>41</v>
      </c>
    </row>
    <row r="39" spans="1:6" s="5" customFormat="1" ht="21" x14ac:dyDescent="0.35">
      <c r="A39" s="20" t="s">
        <v>42</v>
      </c>
    </row>
    <row r="40" spans="1:6" s="6" customFormat="1" ht="30" x14ac:dyDescent="0.25">
      <c r="A40" s="7" t="s">
        <v>1</v>
      </c>
      <c r="B40" s="7" t="s">
        <v>2</v>
      </c>
      <c r="C40" s="8" t="s">
        <v>4</v>
      </c>
      <c r="D40" s="8" t="s">
        <v>5</v>
      </c>
      <c r="E40" s="9" t="s">
        <v>6</v>
      </c>
      <c r="F40" s="8" t="s">
        <v>9</v>
      </c>
    </row>
    <row r="41" spans="1:6" x14ac:dyDescent="0.25">
      <c r="A41" s="12">
        <v>1</v>
      </c>
      <c r="B41" s="11" t="s">
        <v>43</v>
      </c>
      <c r="C41" s="21">
        <v>209.01140684410601</v>
      </c>
      <c r="D41" s="21">
        <f>C41*D8</f>
        <v>5747.8136882129147</v>
      </c>
      <c r="E41" s="21">
        <f>D41*1.15</f>
        <v>6609.9857414448516</v>
      </c>
      <c r="F41" s="14" t="s">
        <v>44</v>
      </c>
    </row>
    <row r="42" spans="1:6" x14ac:dyDescent="0.25">
      <c r="A42" s="12">
        <v>2</v>
      </c>
      <c r="B42" s="11" t="s">
        <v>45</v>
      </c>
      <c r="C42" s="21">
        <v>291.71102661596899</v>
      </c>
      <c r="D42" s="21">
        <f>C42*D8</f>
        <v>8022.0532319391468</v>
      </c>
      <c r="E42" s="21">
        <f>D42*1.15</f>
        <v>9225.361216730018</v>
      </c>
      <c r="F42" s="14" t="s">
        <v>46</v>
      </c>
    </row>
    <row r="43" spans="1:6" x14ac:dyDescent="0.25">
      <c r="A43" s="12">
        <v>3</v>
      </c>
      <c r="B43" s="11" t="s">
        <v>47</v>
      </c>
      <c r="C43" s="21">
        <v>448.98661567877599</v>
      </c>
      <c r="D43" s="21">
        <f>C43*D8</f>
        <v>12347.131931166339</v>
      </c>
      <c r="E43" s="21">
        <f>D43*1.15</f>
        <v>14199.201720841289</v>
      </c>
      <c r="F43" s="14" t="s">
        <v>48</v>
      </c>
    </row>
    <row r="44" spans="1:6" x14ac:dyDescent="0.25">
      <c r="A44" s="12">
        <v>4</v>
      </c>
      <c r="B44" s="11" t="s">
        <v>49</v>
      </c>
      <c r="C44" s="21">
        <v>894.99043977055396</v>
      </c>
      <c r="D44" s="21">
        <f>C44*D8</f>
        <v>24612.237093690233</v>
      </c>
      <c r="E44" s="21">
        <f>D44*1.15</f>
        <v>28304.072657743767</v>
      </c>
      <c r="F44" s="14" t="s">
        <v>50</v>
      </c>
    </row>
    <row r="46" spans="1:6" s="5" customFormat="1" ht="21" x14ac:dyDescent="0.35">
      <c r="A46" s="20" t="s">
        <v>51</v>
      </c>
    </row>
    <row r="47" spans="1:6" s="6" customFormat="1" ht="30" x14ac:dyDescent="0.25">
      <c r="A47" s="7" t="s">
        <v>1</v>
      </c>
      <c r="B47" s="7" t="s">
        <v>2</v>
      </c>
      <c r="C47" s="8" t="s">
        <v>4</v>
      </c>
      <c r="D47" s="8" t="s">
        <v>5</v>
      </c>
      <c r="E47" s="9" t="s">
        <v>6</v>
      </c>
      <c r="F47" s="8" t="s">
        <v>9</v>
      </c>
    </row>
    <row r="48" spans="1:6" x14ac:dyDescent="0.25">
      <c r="A48" s="12">
        <v>1</v>
      </c>
      <c r="B48" s="11" t="s">
        <v>52</v>
      </c>
      <c r="C48" s="21">
        <v>750</v>
      </c>
      <c r="D48" s="21">
        <f>C48*D8</f>
        <v>20625</v>
      </c>
      <c r="E48" s="21">
        <f>D48*1.15</f>
        <v>23718.749999999996</v>
      </c>
      <c r="F48" s="14" t="s">
        <v>53</v>
      </c>
    </row>
    <row r="49" spans="1:6" x14ac:dyDescent="0.25">
      <c r="A49" s="12">
        <v>2</v>
      </c>
      <c r="B49" s="11" t="s">
        <v>54</v>
      </c>
      <c r="C49" s="21">
        <v>450</v>
      </c>
      <c r="D49" s="21">
        <f>C49*D8</f>
        <v>12375</v>
      </c>
      <c r="E49" s="21">
        <f>D49*1.15</f>
        <v>14231.249999999998</v>
      </c>
      <c r="F49" s="14" t="s">
        <v>55</v>
      </c>
    </row>
    <row r="51" spans="1:6" s="5" customFormat="1" ht="21" x14ac:dyDescent="0.35">
      <c r="A51" s="20" t="s">
        <v>56</v>
      </c>
    </row>
    <row r="52" spans="1:6" s="6" customFormat="1" ht="30" x14ac:dyDescent="0.25">
      <c r="A52" s="7" t="s">
        <v>1</v>
      </c>
      <c r="B52" s="7" t="s">
        <v>2</v>
      </c>
      <c r="C52" s="8" t="s">
        <v>4</v>
      </c>
      <c r="D52" s="8" t="s">
        <v>5</v>
      </c>
      <c r="E52" s="9" t="s">
        <v>6</v>
      </c>
      <c r="F52" s="8" t="s">
        <v>9</v>
      </c>
    </row>
    <row r="53" spans="1:6" x14ac:dyDescent="0.25">
      <c r="A53" s="12">
        <v>1</v>
      </c>
      <c r="B53" s="11" t="s">
        <v>57</v>
      </c>
      <c r="C53" s="19">
        <v>850</v>
      </c>
      <c r="D53" s="19">
        <f>C53*D8</f>
        <v>23375</v>
      </c>
      <c r="E53" s="19">
        <f t="shared" ref="E53:E58" si="2">D53*1.15</f>
        <v>26881.249999999996</v>
      </c>
      <c r="F53" s="14" t="s">
        <v>58</v>
      </c>
    </row>
    <row r="54" spans="1:6" x14ac:dyDescent="0.25">
      <c r="A54" s="12">
        <v>2</v>
      </c>
      <c r="B54" s="11" t="s">
        <v>59</v>
      </c>
      <c r="C54" s="19">
        <v>1399</v>
      </c>
      <c r="D54" s="19">
        <f>C54*D8</f>
        <v>38472.5</v>
      </c>
      <c r="E54" s="19">
        <f t="shared" si="2"/>
        <v>44243.375</v>
      </c>
      <c r="F54" s="14" t="s">
        <v>60</v>
      </c>
    </row>
    <row r="55" spans="1:6" x14ac:dyDescent="0.25">
      <c r="A55" s="12">
        <v>3</v>
      </c>
      <c r="B55" s="11" t="s">
        <v>61</v>
      </c>
      <c r="C55" s="19">
        <v>850</v>
      </c>
      <c r="D55" s="19">
        <f>C55*D8</f>
        <v>23375</v>
      </c>
      <c r="E55" s="19">
        <f t="shared" si="2"/>
        <v>26881.249999999996</v>
      </c>
      <c r="F55" s="14" t="s">
        <v>62</v>
      </c>
    </row>
    <row r="56" spans="1:6" x14ac:dyDescent="0.25">
      <c r="A56" s="12">
        <v>4</v>
      </c>
      <c r="B56" s="11" t="s">
        <v>63</v>
      </c>
      <c r="C56" s="19">
        <v>460</v>
      </c>
      <c r="D56" s="19">
        <f>C56*D8</f>
        <v>12650</v>
      </c>
      <c r="E56" s="19">
        <f t="shared" si="2"/>
        <v>14547.499999999998</v>
      </c>
      <c r="F56" s="14" t="s">
        <v>64</v>
      </c>
    </row>
    <row r="57" spans="1:6" x14ac:dyDescent="0.25">
      <c r="A57" s="12">
        <v>5</v>
      </c>
      <c r="B57" s="11" t="s">
        <v>65</v>
      </c>
      <c r="C57" s="19">
        <v>460</v>
      </c>
      <c r="D57" s="19">
        <f>C57*D8</f>
        <v>12650</v>
      </c>
      <c r="E57" s="19">
        <f t="shared" si="2"/>
        <v>14547.499999999998</v>
      </c>
      <c r="F57" s="14" t="s">
        <v>66</v>
      </c>
    </row>
    <row r="58" spans="1:6" x14ac:dyDescent="0.25">
      <c r="A58" s="12">
        <v>6</v>
      </c>
      <c r="B58" s="11" t="s">
        <v>67</v>
      </c>
      <c r="C58" s="19">
        <v>460</v>
      </c>
      <c r="D58" s="19">
        <f>C58*D8</f>
        <v>12650</v>
      </c>
      <c r="E58" s="19">
        <f t="shared" si="2"/>
        <v>14547.499999999998</v>
      </c>
      <c r="F58" s="11"/>
    </row>
    <row r="59" spans="1:6" x14ac:dyDescent="0.25">
      <c r="A59" s="12">
        <v>7</v>
      </c>
      <c r="B59" s="11" t="s">
        <v>68</v>
      </c>
      <c r="C59" s="19"/>
      <c r="D59" s="19"/>
      <c r="E59" s="19"/>
      <c r="F59" s="14" t="s">
        <v>69</v>
      </c>
    </row>
    <row r="60" spans="1:6" x14ac:dyDescent="0.25">
      <c r="A60" s="12">
        <v>8</v>
      </c>
      <c r="B60" s="11" t="s">
        <v>70</v>
      </c>
      <c r="C60" s="19"/>
      <c r="D60" s="19"/>
      <c r="E60" s="19"/>
      <c r="F60" s="14" t="s">
        <v>71</v>
      </c>
    </row>
    <row r="61" spans="1:6" x14ac:dyDescent="0.25">
      <c r="A61" s="11"/>
      <c r="B61" s="11" t="s">
        <v>72</v>
      </c>
      <c r="C61" s="11"/>
      <c r="D61" s="11"/>
      <c r="E61" s="11"/>
      <c r="F61" s="14" t="s">
        <v>73</v>
      </c>
    </row>
    <row r="63" spans="1:6" s="5" customFormat="1" ht="21" x14ac:dyDescent="0.35">
      <c r="A63" s="20" t="s">
        <v>74</v>
      </c>
    </row>
    <row r="64" spans="1:6" s="6" customFormat="1" ht="30" x14ac:dyDescent="0.25">
      <c r="A64" s="7" t="s">
        <v>1</v>
      </c>
      <c r="B64" s="7" t="s">
        <v>2</v>
      </c>
      <c r="C64" s="8" t="s">
        <v>4</v>
      </c>
      <c r="D64" s="8" t="s">
        <v>5</v>
      </c>
      <c r="E64" s="9" t="s">
        <v>6</v>
      </c>
      <c r="F64" s="8" t="s">
        <v>9</v>
      </c>
    </row>
    <row r="65" spans="1:6" x14ac:dyDescent="0.25">
      <c r="A65" s="12">
        <v>1</v>
      </c>
      <c r="B65" s="11" t="s">
        <v>75</v>
      </c>
      <c r="C65" s="19">
        <v>2000</v>
      </c>
      <c r="D65" s="19">
        <f>C65*D8</f>
        <v>55000</v>
      </c>
      <c r="E65" s="19">
        <f>D65*1.15</f>
        <v>63249.999999999993</v>
      </c>
      <c r="F65" s="14" t="s">
        <v>76</v>
      </c>
    </row>
    <row r="66" spans="1:6" x14ac:dyDescent="0.25">
      <c r="A66" s="12">
        <v>2</v>
      </c>
      <c r="B66" s="11" t="s">
        <v>77</v>
      </c>
      <c r="C66" s="19">
        <v>1500</v>
      </c>
      <c r="D66" s="19">
        <f>C66*D8</f>
        <v>41250</v>
      </c>
      <c r="E66" s="19">
        <f>D66*1.15</f>
        <v>47437.499999999993</v>
      </c>
      <c r="F66" s="14" t="s">
        <v>78</v>
      </c>
    </row>
    <row r="68" spans="1:6" ht="21" x14ac:dyDescent="0.35">
      <c r="A68" s="20" t="s">
        <v>79</v>
      </c>
      <c r="B68" s="5"/>
      <c r="C68" s="5"/>
      <c r="D68" s="5"/>
      <c r="E68" s="5"/>
      <c r="F68" s="5"/>
    </row>
    <row r="69" spans="1:6" ht="30" x14ac:dyDescent="0.25">
      <c r="A69" s="7" t="s">
        <v>1</v>
      </c>
      <c r="B69" s="7" t="s">
        <v>2</v>
      </c>
      <c r="C69" s="8" t="s">
        <v>4</v>
      </c>
      <c r="D69" s="8" t="s">
        <v>5</v>
      </c>
      <c r="E69" s="9" t="s">
        <v>6</v>
      </c>
      <c r="F69" s="8" t="s">
        <v>9</v>
      </c>
    </row>
    <row r="70" spans="1:6" x14ac:dyDescent="0.25">
      <c r="A70" s="12">
        <v>1</v>
      </c>
      <c r="B70" s="11" t="s">
        <v>80</v>
      </c>
      <c r="C70" s="19">
        <v>350</v>
      </c>
      <c r="D70" s="19">
        <f>C70*D8</f>
        <v>9625</v>
      </c>
      <c r="E70" s="19">
        <f>D70*1.15</f>
        <v>11068.75</v>
      </c>
      <c r="F70" s="14" t="s">
        <v>81</v>
      </c>
    </row>
    <row r="71" spans="1:6" x14ac:dyDescent="0.25">
      <c r="A71" s="12">
        <v>2</v>
      </c>
      <c r="B71" s="11" t="s">
        <v>82</v>
      </c>
      <c r="C71" s="19">
        <v>300</v>
      </c>
      <c r="D71" s="19">
        <f>C71*D8</f>
        <v>8250</v>
      </c>
      <c r="E71" s="19">
        <f>D71*1.15</f>
        <v>9487.5</v>
      </c>
      <c r="F71" s="14" t="s">
        <v>83</v>
      </c>
    </row>
  </sheetData>
  <mergeCells count="1">
    <mergeCell ref="F1:F8"/>
  </mergeCells>
  <hyperlinks>
    <hyperlink ref="F14" r:id="rId1"/>
    <hyperlink ref="F18" r:id="rId2"/>
    <hyperlink ref="F23" r:id="rId3"/>
    <hyperlink ref="F22" r:id="rId4"/>
    <hyperlink ref="F24" r:id="rId5"/>
    <hyperlink ref="F25" r:id="rId6"/>
    <hyperlink ref="F26" r:id="rId7"/>
    <hyperlink ref="F28" r:id="rId8"/>
    <hyperlink ref="F27" r:id="rId9"/>
    <hyperlink ref="F32" r:id="rId10"/>
    <hyperlink ref="F33" r:id="rId11"/>
    <hyperlink ref="F34" r:id="rId12"/>
    <hyperlink ref="F35" r:id="rId13"/>
    <hyperlink ref="F36" r:id="rId14"/>
    <hyperlink ref="F37" r:id="rId15"/>
    <hyperlink ref="F41" r:id="rId16"/>
    <hyperlink ref="F42" r:id="rId17"/>
    <hyperlink ref="F43" r:id="rId18"/>
    <hyperlink ref="F44" r:id="rId19"/>
    <hyperlink ref="F53" r:id="rId20"/>
    <hyperlink ref="F54" r:id="rId21"/>
    <hyperlink ref="F55" r:id="rId22"/>
    <hyperlink ref="F56" r:id="rId23"/>
    <hyperlink ref="F57" r:id="rId24"/>
    <hyperlink ref="F59" r:id="rId25"/>
    <hyperlink ref="F60" r:id="rId26"/>
    <hyperlink ref="F61" r:id="rId27"/>
    <hyperlink ref="F65" r:id="rId28"/>
    <hyperlink ref="F66" r:id="rId29"/>
    <hyperlink ref="F1" r:id="rId30"/>
  </hyperlinks>
  <pageMargins left="0.7" right="0.7" top="0.75" bottom="0.75" header="0.3" footer="0.3"/>
  <pageSetup paperSize="9" orientation="portrait" verticalDpi="0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16"/>
  <sheetViews>
    <sheetView zoomScale="85" zoomScaleNormal="85" workbookViewId="0">
      <selection activeCell="D8" sqref="D8"/>
    </sheetView>
  </sheetViews>
  <sheetFormatPr defaultRowHeight="15" x14ac:dyDescent="0.25"/>
  <cols>
    <col min="2" max="2" width="54.140625" customWidth="1"/>
    <col min="3" max="3" width="11" customWidth="1"/>
    <col min="4" max="4" width="9.5703125" customWidth="1"/>
    <col min="5" max="5" width="10.28515625" customWidth="1"/>
    <col min="6" max="6" width="104.85546875" customWidth="1"/>
    <col min="8" max="8" width="12.28515625" customWidth="1"/>
  </cols>
  <sheetData>
    <row r="1" spans="1:6" s="1" customFormat="1" x14ac:dyDescent="0.25">
      <c r="A1" s="22"/>
      <c r="B1" s="22"/>
      <c r="C1" s="22"/>
      <c r="D1" s="22"/>
      <c r="E1" s="22"/>
      <c r="F1" s="29" t="s">
        <v>84</v>
      </c>
    </row>
    <row r="2" spans="1:6" s="1" customFormat="1" x14ac:dyDescent="0.25">
      <c r="A2" s="22"/>
      <c r="B2" s="22"/>
      <c r="C2" s="22"/>
      <c r="D2" s="22"/>
      <c r="E2" s="22"/>
      <c r="F2" s="30"/>
    </row>
    <row r="3" spans="1:6" s="1" customFormat="1" x14ac:dyDescent="0.25">
      <c r="A3" s="22"/>
      <c r="B3" s="22"/>
      <c r="C3" s="22"/>
      <c r="D3" s="22"/>
      <c r="E3" s="22"/>
      <c r="F3" s="30"/>
    </row>
    <row r="4" spans="1:6" s="1" customFormat="1" x14ac:dyDescent="0.25">
      <c r="A4" s="22"/>
      <c r="B4" s="22"/>
      <c r="C4" s="22"/>
      <c r="D4" s="22"/>
      <c r="E4" s="22"/>
      <c r="F4" s="30"/>
    </row>
    <row r="5" spans="1:6" s="1" customFormat="1" x14ac:dyDescent="0.25">
      <c r="A5" s="22"/>
      <c r="B5" s="22"/>
      <c r="C5" s="22"/>
      <c r="D5" s="22"/>
      <c r="E5" s="22"/>
      <c r="F5" s="30"/>
    </row>
    <row r="6" spans="1:6" s="1" customFormat="1" x14ac:dyDescent="0.25">
      <c r="A6" s="22"/>
      <c r="B6" s="22"/>
      <c r="C6" s="22"/>
      <c r="D6" s="22"/>
      <c r="E6" s="22"/>
      <c r="F6" s="30"/>
    </row>
    <row r="7" spans="1:6" s="1" customFormat="1" x14ac:dyDescent="0.25">
      <c r="A7" s="22"/>
      <c r="B7" s="22"/>
      <c r="C7" s="22"/>
      <c r="D7" s="22"/>
      <c r="E7" s="22"/>
      <c r="F7" s="30"/>
    </row>
    <row r="8" spans="1:6" s="1" customFormat="1" x14ac:dyDescent="0.25">
      <c r="A8" s="22"/>
      <c r="B8" s="22"/>
      <c r="C8" s="23" t="s">
        <v>3</v>
      </c>
      <c r="D8" s="24">
        <f>Sheet1!A1</f>
        <v>27.5</v>
      </c>
      <c r="E8" s="22"/>
      <c r="F8" s="31"/>
    </row>
    <row r="9" spans="1:6" s="3" customFormat="1" x14ac:dyDescent="0.25"/>
    <row r="10" spans="1:6" s="1" customFormat="1" ht="26.25" x14ac:dyDescent="0.4">
      <c r="A10" s="2" t="s">
        <v>85</v>
      </c>
    </row>
    <row r="11" spans="1:6" s="1" customFormat="1" x14ac:dyDescent="0.25"/>
    <row r="12" spans="1:6" s="4" customFormat="1" ht="21" x14ac:dyDescent="0.35">
      <c r="A12" s="10" t="s">
        <v>86</v>
      </c>
    </row>
    <row r="13" spans="1:6" ht="30" x14ac:dyDescent="0.25">
      <c r="A13" s="8" t="s">
        <v>1</v>
      </c>
      <c r="B13" s="7" t="s">
        <v>2</v>
      </c>
      <c r="C13" s="8" t="s">
        <v>4</v>
      </c>
      <c r="D13" s="8" t="s">
        <v>5</v>
      </c>
      <c r="E13" s="9" t="s">
        <v>6</v>
      </c>
      <c r="F13" s="8" t="s">
        <v>9</v>
      </c>
    </row>
    <row r="14" spans="1:6" ht="30" x14ac:dyDescent="0.25">
      <c r="A14" s="12">
        <v>1</v>
      </c>
      <c r="B14" s="25" t="s">
        <v>87</v>
      </c>
      <c r="C14" s="26">
        <v>1100</v>
      </c>
      <c r="D14" s="27">
        <f>C14*D8</f>
        <v>30250</v>
      </c>
      <c r="E14" s="27">
        <f>D14</f>
        <v>30250</v>
      </c>
      <c r="F14" s="28" t="s">
        <v>10</v>
      </c>
    </row>
    <row r="15" spans="1:6" ht="30" x14ac:dyDescent="0.25">
      <c r="A15" s="12">
        <v>2</v>
      </c>
      <c r="B15" s="25" t="s">
        <v>88</v>
      </c>
      <c r="C15" s="26">
        <v>1200</v>
      </c>
      <c r="D15" s="27">
        <f>C15*D8</f>
        <v>33000</v>
      </c>
      <c r="E15" s="27">
        <f>D15</f>
        <v>33000</v>
      </c>
      <c r="F15" s="28" t="s">
        <v>89</v>
      </c>
    </row>
    <row r="16" spans="1:6" ht="30" x14ac:dyDescent="0.25">
      <c r="A16" s="12">
        <v>3</v>
      </c>
      <c r="B16" s="25" t="s">
        <v>90</v>
      </c>
      <c r="C16" s="26">
        <v>1200</v>
      </c>
      <c r="D16" s="27">
        <f>C16*D8</f>
        <v>33000</v>
      </c>
      <c r="E16" s="27">
        <f>D16</f>
        <v>33000</v>
      </c>
      <c r="F16" s="28" t="s">
        <v>89</v>
      </c>
    </row>
  </sheetData>
  <mergeCells count="1">
    <mergeCell ref="F1:F8"/>
  </mergeCells>
  <hyperlinks>
    <hyperlink ref="F14" r:id="rId1"/>
    <hyperlink ref="F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F21"/>
  <sheetViews>
    <sheetView zoomScale="85" zoomScaleNormal="85" workbookViewId="0">
      <selection activeCell="D8" sqref="D8"/>
    </sheetView>
  </sheetViews>
  <sheetFormatPr defaultRowHeight="15" x14ac:dyDescent="0.25"/>
  <cols>
    <col min="2" max="2" width="54.140625" customWidth="1"/>
    <col min="3" max="3" width="11" customWidth="1"/>
    <col min="4" max="4" width="9.5703125" customWidth="1"/>
    <col min="5" max="5" width="10.28515625" customWidth="1"/>
    <col min="6" max="6" width="104.85546875" customWidth="1"/>
    <col min="8" max="8" width="12.28515625" customWidth="1"/>
  </cols>
  <sheetData>
    <row r="1" spans="1:6" s="1" customFormat="1" x14ac:dyDescent="0.25">
      <c r="A1" s="22"/>
      <c r="B1" s="22"/>
      <c r="C1" s="22"/>
      <c r="D1" s="22"/>
      <c r="E1" s="22"/>
      <c r="F1" s="29" t="s">
        <v>84</v>
      </c>
    </row>
    <row r="2" spans="1:6" s="1" customFormat="1" x14ac:dyDescent="0.25">
      <c r="A2" s="22"/>
      <c r="B2" s="22"/>
      <c r="C2" s="22"/>
      <c r="D2" s="22"/>
      <c r="E2" s="22"/>
      <c r="F2" s="30"/>
    </row>
    <row r="3" spans="1:6" s="1" customFormat="1" x14ac:dyDescent="0.25">
      <c r="A3" s="22"/>
      <c r="B3" s="22"/>
      <c r="C3" s="22"/>
      <c r="D3" s="22"/>
      <c r="E3" s="22"/>
      <c r="F3" s="30"/>
    </row>
    <row r="4" spans="1:6" s="1" customFormat="1" x14ac:dyDescent="0.25">
      <c r="A4" s="22"/>
      <c r="B4" s="22"/>
      <c r="C4" s="22"/>
      <c r="D4" s="22"/>
      <c r="E4" s="22"/>
      <c r="F4" s="30"/>
    </row>
    <row r="5" spans="1:6" s="1" customFormat="1" x14ac:dyDescent="0.25">
      <c r="A5" s="22"/>
      <c r="B5" s="22"/>
      <c r="C5" s="22"/>
      <c r="D5" s="22"/>
      <c r="E5" s="22"/>
      <c r="F5" s="30"/>
    </row>
    <row r="6" spans="1:6" s="1" customFormat="1" x14ac:dyDescent="0.25">
      <c r="A6" s="22"/>
      <c r="B6" s="22"/>
      <c r="C6" s="22"/>
      <c r="D6" s="22"/>
      <c r="E6" s="22"/>
      <c r="F6" s="30"/>
    </row>
    <row r="7" spans="1:6" s="1" customFormat="1" x14ac:dyDescent="0.25">
      <c r="A7" s="22"/>
      <c r="B7" s="22"/>
      <c r="C7" s="22"/>
      <c r="D7" s="22"/>
      <c r="E7" s="22"/>
      <c r="F7" s="30"/>
    </row>
    <row r="8" spans="1:6" s="1" customFormat="1" x14ac:dyDescent="0.25">
      <c r="A8" s="22"/>
      <c r="B8" s="22"/>
      <c r="C8" s="23" t="s">
        <v>3</v>
      </c>
      <c r="D8" s="24">
        <f>Sheet1!A1</f>
        <v>27.5</v>
      </c>
      <c r="E8" s="22"/>
      <c r="F8" s="31"/>
    </row>
    <row r="9" spans="1:6" s="3" customFormat="1" x14ac:dyDescent="0.25"/>
    <row r="10" spans="1:6" s="1" customFormat="1" ht="26.25" x14ac:dyDescent="0.4">
      <c r="A10" s="2" t="s">
        <v>91</v>
      </c>
    </row>
    <row r="11" spans="1:6" s="1" customFormat="1" x14ac:dyDescent="0.25"/>
    <row r="12" spans="1:6" s="4" customFormat="1" ht="21" x14ac:dyDescent="0.35">
      <c r="A12" s="10" t="s">
        <v>92</v>
      </c>
    </row>
    <row r="13" spans="1:6" ht="30" x14ac:dyDescent="0.25">
      <c r="A13" s="8" t="s">
        <v>1</v>
      </c>
      <c r="B13" s="7" t="s">
        <v>2</v>
      </c>
      <c r="C13" s="8" t="s">
        <v>4</v>
      </c>
      <c r="D13" s="8" t="s">
        <v>5</v>
      </c>
      <c r="E13" s="9" t="s">
        <v>6</v>
      </c>
      <c r="F13" s="8" t="s">
        <v>9</v>
      </c>
    </row>
    <row r="14" spans="1:6" x14ac:dyDescent="0.25">
      <c r="A14" s="12">
        <v>1</v>
      </c>
      <c r="B14" s="25" t="s">
        <v>93</v>
      </c>
      <c r="C14" s="26">
        <v>25.5</v>
      </c>
      <c r="D14" s="27">
        <f>C14*D8</f>
        <v>701.25</v>
      </c>
      <c r="E14" s="27">
        <f>D14</f>
        <v>701.25</v>
      </c>
      <c r="F14" s="28" t="s">
        <v>94</v>
      </c>
    </row>
    <row r="15" spans="1:6" x14ac:dyDescent="0.25">
      <c r="A15" s="12">
        <v>2</v>
      </c>
      <c r="B15" s="25" t="s">
        <v>95</v>
      </c>
      <c r="C15" s="26">
        <v>35.5</v>
      </c>
      <c r="D15" s="27">
        <f>C15*D8</f>
        <v>976.25</v>
      </c>
      <c r="E15" s="27">
        <f>D15</f>
        <v>976.25</v>
      </c>
      <c r="F15" s="28" t="s">
        <v>96</v>
      </c>
    </row>
    <row r="16" spans="1:6" x14ac:dyDescent="0.25">
      <c r="A16" s="12">
        <v>3</v>
      </c>
      <c r="B16" s="25" t="s">
        <v>97</v>
      </c>
      <c r="C16" s="26">
        <v>39.5</v>
      </c>
      <c r="D16" s="27">
        <f>C16*D8</f>
        <v>1086.25</v>
      </c>
      <c r="E16" s="27">
        <f>D16</f>
        <v>1086.25</v>
      </c>
      <c r="F16" s="28" t="s">
        <v>98</v>
      </c>
    </row>
    <row r="17" spans="1:6" x14ac:dyDescent="0.25">
      <c r="A17" s="12">
        <v>4</v>
      </c>
      <c r="B17" s="25" t="s">
        <v>99</v>
      </c>
      <c r="C17" s="26">
        <v>41.4</v>
      </c>
      <c r="D17" s="27">
        <f>C17*D8</f>
        <v>1138.5</v>
      </c>
      <c r="E17" s="27">
        <f>D17</f>
        <v>1138.5</v>
      </c>
      <c r="F17" s="28" t="s">
        <v>100</v>
      </c>
    </row>
    <row r="18" spans="1:6" x14ac:dyDescent="0.25">
      <c r="A18" s="12">
        <v>5</v>
      </c>
      <c r="B18" s="25" t="s">
        <v>101</v>
      </c>
      <c r="C18" s="26">
        <v>181.5</v>
      </c>
      <c r="D18" s="27">
        <f>C18*D8</f>
        <v>4991.25</v>
      </c>
      <c r="E18" s="27">
        <f>D18</f>
        <v>4991.25</v>
      </c>
      <c r="F18" s="28" t="s">
        <v>102</v>
      </c>
    </row>
    <row r="19" spans="1:6" x14ac:dyDescent="0.25">
      <c r="A19" s="12">
        <v>6</v>
      </c>
      <c r="B19" s="25"/>
      <c r="C19" s="26"/>
      <c r="D19" s="27"/>
      <c r="E19" s="27"/>
      <c r="F19" s="28"/>
    </row>
    <row r="20" spans="1:6" x14ac:dyDescent="0.25">
      <c r="A20" s="12">
        <v>7</v>
      </c>
      <c r="B20" s="25"/>
      <c r="C20" s="26"/>
      <c r="D20" s="27"/>
      <c r="E20" s="27"/>
      <c r="F20" s="28"/>
    </row>
    <row r="21" spans="1:6" x14ac:dyDescent="0.25">
      <c r="A21" s="12">
        <v>8</v>
      </c>
      <c r="B21" s="25"/>
      <c r="C21" s="26"/>
      <c r="D21" s="27"/>
      <c r="E21" s="27"/>
      <c r="F21" s="28"/>
    </row>
  </sheetData>
  <mergeCells count="1">
    <mergeCell ref="F1:F8"/>
  </mergeCells>
  <hyperlinks>
    <hyperlink ref="F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21"/>
  <sheetViews>
    <sheetView zoomScale="85" zoomScaleNormal="85" workbookViewId="0">
      <selection activeCell="D9" sqref="D9"/>
    </sheetView>
  </sheetViews>
  <sheetFormatPr defaultRowHeight="15" x14ac:dyDescent="0.25"/>
  <cols>
    <col min="2" max="2" width="54.140625" customWidth="1"/>
    <col min="3" max="3" width="11" customWidth="1"/>
    <col min="4" max="4" width="9.5703125" customWidth="1"/>
    <col min="5" max="5" width="10.28515625" customWidth="1"/>
    <col min="6" max="6" width="104.85546875" customWidth="1"/>
    <col min="8" max="8" width="12.28515625" customWidth="1"/>
  </cols>
  <sheetData>
    <row r="1" spans="1:6" s="1" customFormat="1" x14ac:dyDescent="0.25">
      <c r="A1" s="22"/>
      <c r="B1" s="22"/>
      <c r="C1" s="22"/>
      <c r="D1" s="22"/>
      <c r="E1" s="22"/>
      <c r="F1" s="29" t="s">
        <v>84</v>
      </c>
    </row>
    <row r="2" spans="1:6" s="1" customFormat="1" x14ac:dyDescent="0.25">
      <c r="A2" s="22"/>
      <c r="B2" s="22"/>
      <c r="C2" s="22"/>
      <c r="D2" s="22"/>
      <c r="E2" s="22"/>
      <c r="F2" s="30"/>
    </row>
    <row r="3" spans="1:6" s="1" customFormat="1" x14ac:dyDescent="0.25">
      <c r="A3" s="22"/>
      <c r="B3" s="22"/>
      <c r="C3" s="22"/>
      <c r="D3" s="22"/>
      <c r="E3" s="22"/>
      <c r="F3" s="30"/>
    </row>
    <row r="4" spans="1:6" s="1" customFormat="1" x14ac:dyDescent="0.25">
      <c r="A4" s="22"/>
      <c r="B4" s="22"/>
      <c r="C4" s="22"/>
      <c r="D4" s="22"/>
      <c r="E4" s="22"/>
      <c r="F4" s="30"/>
    </row>
    <row r="5" spans="1:6" s="1" customFormat="1" x14ac:dyDescent="0.25">
      <c r="A5" s="22"/>
      <c r="B5" s="22"/>
      <c r="C5" s="22"/>
      <c r="D5" s="22"/>
      <c r="E5" s="22"/>
      <c r="F5" s="30"/>
    </row>
    <row r="6" spans="1:6" s="1" customFormat="1" x14ac:dyDescent="0.25">
      <c r="A6" s="22"/>
      <c r="B6" s="22"/>
      <c r="C6" s="22"/>
      <c r="D6" s="22"/>
      <c r="E6" s="22"/>
      <c r="F6" s="30"/>
    </row>
    <row r="7" spans="1:6" s="1" customFormat="1" x14ac:dyDescent="0.25">
      <c r="A7" s="22"/>
      <c r="B7" s="22"/>
      <c r="C7" s="22"/>
      <c r="D7" s="22"/>
      <c r="E7" s="22"/>
      <c r="F7" s="30"/>
    </row>
    <row r="8" spans="1:6" s="1" customFormat="1" x14ac:dyDescent="0.25">
      <c r="A8" s="22"/>
      <c r="B8" s="22"/>
      <c r="C8" s="23" t="s">
        <v>3</v>
      </c>
      <c r="D8" s="24">
        <f>Sheet1!A1</f>
        <v>27.5</v>
      </c>
      <c r="E8" s="22"/>
      <c r="F8" s="31"/>
    </row>
    <row r="9" spans="1:6" s="3" customFormat="1" x14ac:dyDescent="0.25"/>
    <row r="10" spans="1:6" s="1" customFormat="1" ht="26.25" x14ac:dyDescent="0.4">
      <c r="A10" s="2" t="s">
        <v>103</v>
      </c>
    </row>
    <row r="11" spans="1:6" s="1" customFormat="1" x14ac:dyDescent="0.25">
      <c r="A11" s="1" t="s">
        <v>106</v>
      </c>
    </row>
    <row r="12" spans="1:6" s="4" customFormat="1" ht="21" x14ac:dyDescent="0.35">
      <c r="A12" s="10" t="s">
        <v>104</v>
      </c>
    </row>
    <row r="13" spans="1:6" ht="30" x14ac:dyDescent="0.25">
      <c r="A13" s="8" t="s">
        <v>1</v>
      </c>
      <c r="B13" s="7" t="s">
        <v>2</v>
      </c>
      <c r="C13" s="8" t="s">
        <v>4</v>
      </c>
      <c r="D13" s="8" t="s">
        <v>5</v>
      </c>
      <c r="E13" s="9" t="s">
        <v>6</v>
      </c>
      <c r="F13" s="8" t="s">
        <v>9</v>
      </c>
    </row>
    <row r="14" spans="1:6" x14ac:dyDescent="0.25">
      <c r="A14" s="12">
        <v>1</v>
      </c>
      <c r="B14" s="25" t="s">
        <v>105</v>
      </c>
      <c r="C14" s="26">
        <v>1.8</v>
      </c>
      <c r="D14" s="27">
        <f>C14*D8</f>
        <v>49.5</v>
      </c>
      <c r="E14" s="27">
        <f>D14</f>
        <v>49.5</v>
      </c>
      <c r="F14" s="28" t="s">
        <v>107</v>
      </c>
    </row>
    <row r="15" spans="1:6" ht="30" x14ac:dyDescent="0.25">
      <c r="A15" s="12">
        <v>2</v>
      </c>
      <c r="B15" s="25" t="s">
        <v>108</v>
      </c>
      <c r="C15" s="26">
        <v>2.8</v>
      </c>
      <c r="D15" s="27">
        <f>C15*D8</f>
        <v>77</v>
      </c>
      <c r="E15" s="27">
        <f>D15</f>
        <v>77</v>
      </c>
      <c r="F15" s="28" t="s">
        <v>109</v>
      </c>
    </row>
    <row r="16" spans="1:6" x14ac:dyDescent="0.25">
      <c r="A16" s="12">
        <v>3</v>
      </c>
      <c r="B16" s="25" t="s">
        <v>110</v>
      </c>
      <c r="C16" s="26"/>
      <c r="D16" s="27"/>
      <c r="E16" s="27"/>
      <c r="F16" s="28" t="s">
        <v>111</v>
      </c>
    </row>
    <row r="17" spans="1:6" ht="30" x14ac:dyDescent="0.25">
      <c r="A17" s="12">
        <v>4</v>
      </c>
      <c r="B17" s="25" t="s">
        <v>113</v>
      </c>
      <c r="C17" s="26">
        <v>2</v>
      </c>
      <c r="D17" s="27">
        <f>C17*D8</f>
        <v>55</v>
      </c>
      <c r="E17" s="27">
        <f>D17</f>
        <v>55</v>
      </c>
      <c r="F17" s="28" t="s">
        <v>112</v>
      </c>
    </row>
    <row r="18" spans="1:6" x14ac:dyDescent="0.25">
      <c r="A18" s="12">
        <v>5</v>
      </c>
      <c r="B18" s="25" t="s">
        <v>114</v>
      </c>
      <c r="C18" s="26"/>
      <c r="D18" s="27"/>
      <c r="E18" s="27"/>
      <c r="F18" s="28" t="s">
        <v>115</v>
      </c>
    </row>
    <row r="19" spans="1:6" x14ac:dyDescent="0.25">
      <c r="A19" s="12">
        <v>6</v>
      </c>
      <c r="B19" s="25" t="s">
        <v>116</v>
      </c>
      <c r="C19" s="26">
        <v>3.95</v>
      </c>
      <c r="D19" s="27">
        <f>C19*D8</f>
        <v>108.625</v>
      </c>
      <c r="E19" s="27">
        <f>D19</f>
        <v>108.625</v>
      </c>
      <c r="F19" s="28" t="s">
        <v>117</v>
      </c>
    </row>
    <row r="20" spans="1:6" x14ac:dyDescent="0.25">
      <c r="A20" s="12">
        <v>7</v>
      </c>
      <c r="B20" s="25"/>
      <c r="C20" s="26"/>
      <c r="D20" s="27"/>
      <c r="E20" s="27"/>
      <c r="F20" s="28"/>
    </row>
    <row r="21" spans="1:6" x14ac:dyDescent="0.25">
      <c r="A21" s="12">
        <v>8</v>
      </c>
      <c r="B21" s="25"/>
      <c r="C21" s="26"/>
      <c r="D21" s="27"/>
      <c r="E21" s="27"/>
      <c r="F21" s="28"/>
    </row>
  </sheetData>
  <mergeCells count="1">
    <mergeCell ref="F1:F8"/>
  </mergeCells>
  <hyperlinks>
    <hyperlink ref="F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1"/>
  <sheetViews>
    <sheetView zoomScale="85" zoomScaleNormal="85" workbookViewId="0">
      <selection activeCell="B16" sqref="B16"/>
    </sheetView>
  </sheetViews>
  <sheetFormatPr defaultRowHeight="15" x14ac:dyDescent="0.25"/>
  <cols>
    <col min="2" max="2" width="54.140625" customWidth="1"/>
    <col min="3" max="3" width="11" customWidth="1"/>
    <col min="4" max="4" width="9.5703125" customWidth="1"/>
    <col min="5" max="5" width="10.28515625" customWidth="1"/>
    <col min="6" max="6" width="104.85546875" customWidth="1"/>
    <col min="8" max="8" width="12.28515625" customWidth="1"/>
  </cols>
  <sheetData>
    <row r="1" spans="1:6" s="1" customFormat="1" x14ac:dyDescent="0.25">
      <c r="A1" s="22"/>
      <c r="B1" s="22"/>
      <c r="C1" s="22"/>
      <c r="D1" s="22"/>
      <c r="E1" s="22"/>
      <c r="F1" s="29" t="s">
        <v>84</v>
      </c>
    </row>
    <row r="2" spans="1:6" s="1" customFormat="1" x14ac:dyDescent="0.25">
      <c r="A2" s="22"/>
      <c r="B2" s="22"/>
      <c r="C2" s="22"/>
      <c r="D2" s="22"/>
      <c r="E2" s="22"/>
      <c r="F2" s="30"/>
    </row>
    <row r="3" spans="1:6" s="1" customFormat="1" x14ac:dyDescent="0.25">
      <c r="A3" s="22"/>
      <c r="B3" s="22"/>
      <c r="C3" s="22"/>
      <c r="D3" s="22"/>
      <c r="E3" s="22"/>
      <c r="F3" s="30"/>
    </row>
    <row r="4" spans="1:6" s="1" customFormat="1" x14ac:dyDescent="0.25">
      <c r="A4" s="22"/>
      <c r="B4" s="22"/>
      <c r="C4" s="22"/>
      <c r="D4" s="22"/>
      <c r="E4" s="22"/>
      <c r="F4" s="30"/>
    </row>
    <row r="5" spans="1:6" s="1" customFormat="1" x14ac:dyDescent="0.25">
      <c r="A5" s="22"/>
      <c r="B5" s="22"/>
      <c r="C5" s="22"/>
      <c r="D5" s="22"/>
      <c r="E5" s="22"/>
      <c r="F5" s="30"/>
    </row>
    <row r="6" spans="1:6" s="1" customFormat="1" x14ac:dyDescent="0.25">
      <c r="A6" s="22"/>
      <c r="B6" s="22"/>
      <c r="C6" s="22"/>
      <c r="D6" s="22"/>
      <c r="E6" s="22"/>
      <c r="F6" s="30"/>
    </row>
    <row r="7" spans="1:6" s="1" customFormat="1" x14ac:dyDescent="0.25">
      <c r="A7" s="22"/>
      <c r="B7" s="22"/>
      <c r="C7" s="22"/>
      <c r="D7" s="22"/>
      <c r="E7" s="22"/>
      <c r="F7" s="30"/>
    </row>
    <row r="8" spans="1:6" s="1" customFormat="1" x14ac:dyDescent="0.25">
      <c r="A8" s="22"/>
      <c r="B8" s="22"/>
      <c r="C8" s="23" t="s">
        <v>3</v>
      </c>
      <c r="D8" s="24">
        <f>Sheet1!A1</f>
        <v>27.5</v>
      </c>
      <c r="E8" s="22"/>
      <c r="F8" s="31"/>
    </row>
    <row r="9" spans="1:6" s="3" customFormat="1" x14ac:dyDescent="0.25"/>
    <row r="10" spans="1:6" s="1" customFormat="1" ht="26.25" x14ac:dyDescent="0.4">
      <c r="A10" s="2" t="s">
        <v>120</v>
      </c>
    </row>
    <row r="11" spans="1:6" s="1" customFormat="1" x14ac:dyDescent="0.25"/>
    <row r="12" spans="1:6" s="4" customFormat="1" ht="21" x14ac:dyDescent="0.35">
      <c r="A12" s="10" t="s">
        <v>92</v>
      </c>
    </row>
    <row r="13" spans="1:6" ht="30" x14ac:dyDescent="0.25">
      <c r="A13" s="8" t="s">
        <v>1</v>
      </c>
      <c r="B13" s="7" t="s">
        <v>2</v>
      </c>
      <c r="C13" s="8" t="s">
        <v>4</v>
      </c>
      <c r="D13" s="8" t="s">
        <v>5</v>
      </c>
      <c r="E13" s="9" t="s">
        <v>6</v>
      </c>
      <c r="F13" s="8" t="s">
        <v>9</v>
      </c>
    </row>
    <row r="14" spans="1:6" ht="30" x14ac:dyDescent="0.25">
      <c r="A14" s="12">
        <v>1</v>
      </c>
      <c r="B14" s="25" t="s">
        <v>118</v>
      </c>
      <c r="C14" s="26">
        <v>28.3</v>
      </c>
      <c r="D14" s="27">
        <f>C14*D8</f>
        <v>778.25</v>
      </c>
      <c r="E14" s="27">
        <f>D14</f>
        <v>778.25</v>
      </c>
      <c r="F14" s="28" t="s">
        <v>119</v>
      </c>
    </row>
    <row r="15" spans="1:6" x14ac:dyDescent="0.25">
      <c r="A15" s="12">
        <v>2</v>
      </c>
      <c r="B15" s="25" t="s">
        <v>121</v>
      </c>
      <c r="C15" s="26">
        <v>35.799999999999997</v>
      </c>
      <c r="D15" s="27">
        <f>C15*D8</f>
        <v>984.49999999999989</v>
      </c>
      <c r="E15" s="27">
        <f>D15</f>
        <v>984.49999999999989</v>
      </c>
      <c r="F15" s="28" t="s">
        <v>122</v>
      </c>
    </row>
    <row r="16" spans="1:6" x14ac:dyDescent="0.25">
      <c r="A16" s="12">
        <v>3</v>
      </c>
      <c r="B16" s="25" t="s">
        <v>123</v>
      </c>
      <c r="C16" s="26">
        <v>32.049999999999997</v>
      </c>
      <c r="D16" s="27">
        <f>C16*D8</f>
        <v>881.37499999999989</v>
      </c>
      <c r="E16" s="27">
        <f>D16</f>
        <v>881.37499999999989</v>
      </c>
      <c r="F16" s="28" t="s">
        <v>124</v>
      </c>
    </row>
    <row r="17" spans="1:6" x14ac:dyDescent="0.25">
      <c r="A17" s="12">
        <v>4</v>
      </c>
      <c r="B17" s="25" t="s">
        <v>125</v>
      </c>
      <c r="C17" s="26">
        <v>28.3</v>
      </c>
      <c r="D17" s="27">
        <f>C17*D8</f>
        <v>778.25</v>
      </c>
      <c r="E17" s="27">
        <f>D17</f>
        <v>778.25</v>
      </c>
      <c r="F17" s="28" t="s">
        <v>126</v>
      </c>
    </row>
    <row r="18" spans="1:6" x14ac:dyDescent="0.25">
      <c r="A18" s="12">
        <v>5</v>
      </c>
      <c r="B18" s="25"/>
      <c r="C18" s="26"/>
      <c r="D18" s="27"/>
      <c r="E18" s="27"/>
      <c r="F18" s="28"/>
    </row>
    <row r="19" spans="1:6" x14ac:dyDescent="0.25">
      <c r="A19" s="12">
        <v>6</v>
      </c>
      <c r="B19" s="25"/>
      <c r="C19" s="26"/>
      <c r="D19" s="27"/>
      <c r="E19" s="27"/>
      <c r="F19" s="28"/>
    </row>
    <row r="20" spans="1:6" x14ac:dyDescent="0.25">
      <c r="A20" s="12">
        <v>7</v>
      </c>
      <c r="B20" s="25"/>
      <c r="C20" s="26"/>
      <c r="D20" s="27"/>
      <c r="E20" s="27"/>
      <c r="F20" s="28"/>
    </row>
    <row r="21" spans="1:6" x14ac:dyDescent="0.25">
      <c r="A21" s="12">
        <v>8</v>
      </c>
      <c r="B21" s="25"/>
      <c r="C21" s="26"/>
      <c r="D21" s="27"/>
      <c r="E21" s="27"/>
      <c r="F21" s="28"/>
    </row>
  </sheetData>
  <mergeCells count="1">
    <mergeCell ref="F1:F8"/>
  </mergeCells>
  <hyperlinks>
    <hyperlink ref="F1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27.5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Репитеры Picocell</vt:lpstr>
      <vt:lpstr>Nextivity CEL-FI</vt:lpstr>
      <vt:lpstr>Антенны</vt:lpstr>
      <vt:lpstr>Коаксиальный кабель</vt:lpstr>
      <vt:lpstr>Делители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Andrei</cp:lastModifiedBy>
  <dcterms:created xsi:type="dcterms:W3CDTF">2018-05-03T09:23:17Z</dcterms:created>
  <dcterms:modified xsi:type="dcterms:W3CDTF">2019-05-06T04:28:24Z</dcterms:modified>
</cp:coreProperties>
</file>